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529" firstSheet="4" activeTab="4"/>
  </bookViews>
  <sheets>
    <sheet name="附件4-招标代理机构考核情况汇总表 (2)" sheetId="5" r:id="rId1"/>
    <sheet name="附件1-招标代理机构考核评分表（招标人）" sheetId="4" r:id="rId2"/>
    <sheet name="附件2-招标代理机构考核评分表（评标专家）" sheetId="3" r:id="rId3"/>
    <sheet name="附件3-招标代理机构考核评分表（行政监督）" sheetId="1" r:id="rId4"/>
    <sheet name="公示-附件4-招标代理机构考核情况汇总表 (3)" sheetId="6" r:id="rId5"/>
  </sheets>
  <definedNames>
    <definedName name="_xlnm.Print_Area" localSheetId="1">'附件1-招标代理机构考核评分表（招标人）'!$A$1:$F$25</definedName>
    <definedName name="_xlnm.Print_Area" localSheetId="2">'附件2-招标代理机构考核评分表（评标专家）'!$A$1:$E$11</definedName>
    <definedName name="_xlnm.Print_Area" localSheetId="3">'附件3-招标代理机构考核评分表（行政监督）'!$A$1:$F$19</definedName>
    <definedName name="_xlnm.Print_Area" localSheetId="0">'附件4-招标代理机构考核情况汇总表 (2)'!$A$1:$I$21</definedName>
    <definedName name="_xlnm.Print_Area" localSheetId="4">'公示-附件4-招标代理机构考核情况汇总表 (3)'!$A$1:$I$21</definedName>
    <definedName name="_xlnm.Print_Titles" localSheetId="0">'附件4-招标代理机构考核情况汇总表 (2)'!$1:$3</definedName>
    <definedName name="_xlnm.Print_Titles" localSheetId="4">'公示-附件4-招标代理机构考核情况汇总表 (3)'!$1:$3</definedName>
  </definedNames>
  <calcPr calcId="144525"/>
</workbook>
</file>

<file path=xl/sharedStrings.xml><?xml version="1.0" encoding="utf-8"?>
<sst xmlns="http://schemas.openxmlformats.org/spreadsheetml/2006/main" count="234" uniqueCount="134">
  <si>
    <r>
      <rPr>
        <sz val="22"/>
        <rFont val="方正小标宋_GBK"/>
        <charset val="134"/>
      </rPr>
      <t xml:space="preserve"> 泰州市公路水运工程项目</t>
    </r>
    <r>
      <rPr>
        <u/>
        <sz val="22"/>
        <rFont val="方正小标宋_GBK"/>
        <charset val="134"/>
      </rPr>
      <t xml:space="preserve"> 2024  </t>
    </r>
    <r>
      <rPr>
        <sz val="22"/>
        <rFont val="方正小标宋_GBK"/>
        <charset val="134"/>
      </rPr>
      <t xml:space="preserve">年 </t>
    </r>
    <r>
      <rPr>
        <u/>
        <sz val="22"/>
        <rFont val="方正小标宋_GBK"/>
        <charset val="134"/>
      </rPr>
      <t>3</t>
    </r>
    <r>
      <rPr>
        <sz val="22"/>
        <rFont val="方正小标宋_GBK"/>
        <charset val="134"/>
      </rPr>
      <t>季度招标代理机构考核评价情况一览表</t>
    </r>
  </si>
  <si>
    <t>序
号</t>
  </si>
  <si>
    <t>招标代理</t>
  </si>
  <si>
    <t>考核
得分</t>
  </si>
  <si>
    <t>考核
等级</t>
  </si>
  <si>
    <t>考核
项目数</t>
  </si>
  <si>
    <t>评标
专家</t>
  </si>
  <si>
    <t>招标人</t>
  </si>
  <si>
    <t>行政
监督</t>
  </si>
  <si>
    <t>扣分原因</t>
  </si>
  <si>
    <t>苏世建设管理集团有限公司</t>
  </si>
  <si>
    <t>优</t>
  </si>
  <si>
    <t>江苏天弋工程管理有限公司</t>
  </si>
  <si>
    <t>评标专家：评标准备工作不充分，系统操作不熟练。</t>
  </si>
  <si>
    <t>江苏博誉工程项目管理有限公司</t>
  </si>
  <si>
    <t>1.行政监督扣分：招标公告、开标、评标等操作不熟练扣4分。
2.评标专家扣分：专家1系统操作不熟练扣1分，专家2招标文件、评标办法存在差错扣1分。</t>
  </si>
  <si>
    <t>泰州市皓德工程管理有限公司</t>
  </si>
  <si>
    <t>良</t>
  </si>
  <si>
    <t>1.行政监督扣分：招标文件、评标报告、招投标书面情况备案不及时扣3分，招标公告、开标、评标等操作不熟练扣4分。
2.招标人扣分：招标文件存在遗漏扣1分。
3.评标专家扣分：专家1系统操作不熟练扣1分，专家2评标准备工作不充分扣1分，评审现场组织不够规范有序扣1分，系统操作不熟练扣1分。</t>
  </si>
  <si>
    <t>江苏华强工程投资管理咨询有限公司</t>
  </si>
  <si>
    <t>江苏锴瑞工程咨询有限公司</t>
  </si>
  <si>
    <t>江苏润泰工程项目管理咨询有限公司</t>
  </si>
  <si>
    <t>江苏睿致诚工程咨询有限公司</t>
  </si>
  <si>
    <t>江苏众成工程咨询有限公司</t>
  </si>
  <si>
    <t>泰州捷星建设项目管理有限公司</t>
  </si>
  <si>
    <t>江苏天择建设管理有限公司</t>
  </si>
  <si>
    <t>行政监督扣分：评标系统操作不熟练扣1分。</t>
  </si>
  <si>
    <t>江苏聿鹏建设项目管理有限公司</t>
  </si>
  <si>
    <t>行政监督扣分：评标系统操作不熟练扣2分。</t>
  </si>
  <si>
    <t>江苏华建招投标咨询服务有限公司</t>
  </si>
  <si>
    <t>江苏苏维工程管理有限公司</t>
  </si>
  <si>
    <t>江苏宏天工程管理有限公司</t>
  </si>
  <si>
    <t>行政监督扣分：评标系统操作不熟练，造成评标延误，扣4分。</t>
  </si>
  <si>
    <t>江苏国兴建设项目管理有限公司</t>
  </si>
  <si>
    <t>煋方元项目管理(泰州)有限公司</t>
  </si>
  <si>
    <t>行政监督扣分：系统操作不够熟练，出现失误，未及时发现第一信封第三名和第四名技术评分相同，导致推荐进入第二信封名单错误，项目需要复评修正评审结果，扣10分。</t>
  </si>
  <si>
    <t>宏信天德工程顾问有限公司</t>
  </si>
  <si>
    <t xml:space="preserve">行政监督扣分：评标准备工作不充分，清标不仔细，出现失误，未查询核实投标人在“信用中国”网站最新信息，关键信息未提交评标委员会，致使出现投诉并改变中标结果，扣10分。
</t>
  </si>
  <si>
    <t>附件1</t>
  </si>
  <si>
    <t>招标代理机构考核评分表（招标人）</t>
  </si>
  <si>
    <t>项目名称：</t>
  </si>
  <si>
    <t>中标通知书时间：</t>
  </si>
  <si>
    <t>主要内容</t>
  </si>
  <si>
    <t>编号</t>
  </si>
  <si>
    <t>代理行为</t>
  </si>
  <si>
    <t>扣分标准</t>
  </si>
  <si>
    <t>扣分</t>
  </si>
  <si>
    <t>一、合同签订及履行情况</t>
  </si>
  <si>
    <t>未规范签订代理合同，明确合同双方的权利义务。</t>
  </si>
  <si>
    <r>
      <rPr>
        <sz val="10"/>
        <rFont val="宋体"/>
        <charset val="134"/>
      </rPr>
      <t>扣1</t>
    </r>
    <r>
      <rPr>
        <sz val="11"/>
        <color indexed="8"/>
        <rFont val="宋体"/>
        <charset val="134"/>
      </rPr>
      <t>-5分</t>
    </r>
  </si>
  <si>
    <t>项目组人员配置不齐全，不满足项目需要，不能按照合同约定到岗履职。</t>
  </si>
  <si>
    <t>未按照合同规定时限，按时完成委托代理项目招标工作。</t>
  </si>
  <si>
    <t>未签订廉洁合同</t>
  </si>
  <si>
    <r>
      <rPr>
        <sz val="10"/>
        <rFont val="宋体"/>
        <charset val="134"/>
      </rPr>
      <t>扣</t>
    </r>
    <r>
      <rPr>
        <sz val="11"/>
        <color indexed="8"/>
        <rFont val="宋体"/>
        <charset val="134"/>
      </rPr>
      <t>5分</t>
    </r>
  </si>
  <si>
    <t>二、招标文件、资审文件编制</t>
  </si>
  <si>
    <t>业务沟通不够顺畅，不能准确理解需求并提出有效合理化建议</t>
  </si>
  <si>
    <t>扣1-10分</t>
  </si>
  <si>
    <t>招标文件编制存在违反法律法规情形，存在限制或排斥潜在投标人条款。</t>
  </si>
  <si>
    <t>扣15分/次</t>
  </si>
  <si>
    <t>招标文件招标内容、报名时间等内容不够清晰准确，公告及招标文件内容不一致，招标文件存在遗漏、错误等</t>
  </si>
  <si>
    <t>扣1-15分</t>
  </si>
  <si>
    <t>对招标文件的答疑、澄清，未经招标人同意，未及时备案、发布。</t>
  </si>
  <si>
    <t>招标文件等未充分考虑招标人合理需求</t>
  </si>
  <si>
    <t>扣1-5分</t>
  </si>
  <si>
    <t>评审标准和评分办法不科学、不合理、不合规。</t>
  </si>
  <si>
    <t>招标公告信息发布媒介、内容不符合相关规定，公告发布时间不满足规定</t>
  </si>
  <si>
    <t>三、开评标现场组织</t>
  </si>
  <si>
    <t>开标现场准备不充分，开标流程不规范有序。</t>
  </si>
  <si>
    <t>评标资料准备不充分，评标系统操作不熟练，因代理失误造成评标延误的情况。</t>
  </si>
  <si>
    <t>评审组织不及时、有序，未制止不当行为或未上报不当行为。</t>
  </si>
  <si>
    <t>四、业务水平和服务质量</t>
  </si>
  <si>
    <t>工作人员不熟悉相关法律法规及操作流程，业务水平较低。</t>
  </si>
  <si>
    <t>未按时公示、公告、发布中标通知书，配合签订合同</t>
  </si>
  <si>
    <t>未按规定收取和退还投标保证金</t>
  </si>
  <si>
    <t>未妥善协助处理质疑、投诉问题，未及时上报重点问题。</t>
  </si>
  <si>
    <t>项目招标资料整理不够齐全准确，未及时存档备案。</t>
  </si>
  <si>
    <t>小计</t>
  </si>
  <si>
    <t>招标人考核得分（项目考核总分70分）</t>
  </si>
  <si>
    <t>招标项目负责人：</t>
  </si>
  <si>
    <t>招标人分管负责人：</t>
  </si>
  <si>
    <t>附件2</t>
  </si>
  <si>
    <t>招标代理机构考核评分表（评标专家）</t>
  </si>
  <si>
    <r>
      <rPr>
        <sz val="15"/>
        <rFont val="仿宋_GB2312"/>
        <charset val="134"/>
      </rPr>
      <t>评标时间：</t>
    </r>
    <r>
      <rPr>
        <u/>
        <sz val="15"/>
        <rFont val="仿宋_GB2312"/>
        <charset val="134"/>
      </rPr>
      <t xml:space="preserve">     </t>
    </r>
  </si>
  <si>
    <t>一、文件
编制质量</t>
  </si>
  <si>
    <t>招标文件、评标办法存在差错</t>
  </si>
  <si>
    <r>
      <rPr>
        <sz val="15"/>
        <rFont val="仿宋_GB2312"/>
        <charset val="134"/>
      </rPr>
      <t>扣</t>
    </r>
    <r>
      <rPr>
        <sz val="15"/>
        <rFont val="Times New Roman"/>
        <charset val="134"/>
      </rPr>
      <t>1-10</t>
    </r>
    <r>
      <rPr>
        <sz val="15"/>
        <rFont val="仿宋_GB2312"/>
        <charset val="134"/>
      </rPr>
      <t>分</t>
    </r>
  </si>
  <si>
    <r>
      <rPr>
        <sz val="15"/>
        <rFont val="Times New Roman"/>
        <charset val="134"/>
      </rPr>
      <t>15</t>
    </r>
    <r>
      <rPr>
        <sz val="15"/>
        <rFont val="仿宋_GB2312"/>
        <charset val="134"/>
      </rPr>
      <t>分/次</t>
    </r>
  </si>
  <si>
    <t>二、评标准备</t>
  </si>
  <si>
    <t>评标准备工作不充分</t>
  </si>
  <si>
    <r>
      <rPr>
        <sz val="15"/>
        <rFont val="仿宋_GB2312"/>
        <charset val="134"/>
      </rPr>
      <t>扣</t>
    </r>
    <r>
      <rPr>
        <sz val="15"/>
        <rFont val="Times New Roman"/>
        <charset val="134"/>
      </rPr>
      <t>1-5</t>
    </r>
    <r>
      <rPr>
        <sz val="15"/>
        <rFont val="仿宋_GB2312"/>
        <charset val="134"/>
      </rPr>
      <t>分</t>
    </r>
  </si>
  <si>
    <t>三、评标
现场组织</t>
  </si>
  <si>
    <t>评审现场组织不够规范有序</t>
  </si>
  <si>
    <t>系统操作不熟练</t>
  </si>
  <si>
    <r>
      <rPr>
        <b/>
        <sz val="15"/>
        <rFont val="仿宋_GB2312"/>
        <charset val="134"/>
      </rPr>
      <t>评标专家考核得分（总分</t>
    </r>
    <r>
      <rPr>
        <b/>
        <sz val="15"/>
        <rFont val="Times New Roman"/>
        <charset val="134"/>
      </rPr>
      <t>30</t>
    </r>
    <r>
      <rPr>
        <b/>
        <sz val="15"/>
        <rFont val="仿宋_GB2312"/>
        <charset val="134"/>
      </rPr>
      <t>分）</t>
    </r>
  </si>
  <si>
    <t>注：无记名打分。</t>
  </si>
  <si>
    <t>附件3</t>
  </si>
  <si>
    <t>招标代理机构考核评分表（行政监督）</t>
  </si>
  <si>
    <t>不规范行为</t>
  </si>
  <si>
    <t>因代理工作失误导致招标失败或造成招标人重大损失的</t>
  </si>
  <si>
    <t>10分/次</t>
  </si>
  <si>
    <t>招标文件及相关补遗、评标报告、招投标情况书面报告编制存在错误、不足的</t>
  </si>
  <si>
    <t>3分/次</t>
  </si>
  <si>
    <t>未使用国家、省交通运输主管部门发布、制定的标准招标文件的</t>
  </si>
  <si>
    <t>招标公告、补遗澄清、公示、公告等的发布媒介、时间、内容等不满足要求的</t>
  </si>
  <si>
    <t>4分/次</t>
  </si>
  <si>
    <t>存在违反法律法规情形，限制或排斥潜在投标人情况的</t>
  </si>
  <si>
    <t>5分/次</t>
  </si>
  <si>
    <t>招标文件、评标报告、招投标书面情况备案不及时的</t>
  </si>
  <si>
    <t>招标公告发布、开标、评标等操作不熟练的</t>
  </si>
  <si>
    <t>招标代理机构申请抽取的评标委员会不符合法定要求的</t>
  </si>
  <si>
    <t>未及时退还投标人投标保证金的</t>
  </si>
  <si>
    <t>1.10</t>
  </si>
  <si>
    <t>未按时、按规定处理投标人异议的</t>
  </si>
  <si>
    <t>8分</t>
  </si>
  <si>
    <t>1.11</t>
  </si>
  <si>
    <t>未按时按要求配合行政监督部门处理投诉或举报</t>
  </si>
  <si>
    <t>1.12</t>
  </si>
  <si>
    <t>违反工作纪律、职业道德，泄露工作机密的</t>
  </si>
  <si>
    <t>15分</t>
  </si>
  <si>
    <t>1.13</t>
  </si>
  <si>
    <t>存在其他违反招投标相关法律法规或相关规定的情形</t>
  </si>
  <si>
    <t>1.14</t>
  </si>
  <si>
    <t>交通运输主管部门及其有关执法、管理机构在项目监督检查中发现的其他不良行为（按照招标人、评标专家相应扣分标准扣分。相关监督检查标准中已明确扣分标准的，按其标准执行）</t>
  </si>
  <si>
    <t>行政监督部门考核得分（代理机构考核总分30分）</t>
  </si>
  <si>
    <t>行政监督检查人：</t>
  </si>
  <si>
    <t>负责人：</t>
  </si>
  <si>
    <r>
      <rPr>
        <sz val="22"/>
        <rFont val="方正小标宋_GBK"/>
        <charset val="134"/>
      </rPr>
      <t xml:space="preserve"> 泰州市公路水运工程项目</t>
    </r>
    <r>
      <rPr>
        <u/>
        <sz val="22"/>
        <rFont val="方正小标宋_GBK"/>
        <charset val="134"/>
      </rPr>
      <t xml:space="preserve"> 2024  </t>
    </r>
    <r>
      <rPr>
        <sz val="22"/>
        <rFont val="方正小标宋_GBK"/>
        <charset val="134"/>
      </rPr>
      <t xml:space="preserve">年 </t>
    </r>
    <r>
      <rPr>
        <u/>
        <sz val="22"/>
        <rFont val="方正小标宋_GBK"/>
        <charset val="134"/>
      </rPr>
      <t>3</t>
    </r>
    <r>
      <rPr>
        <sz val="22"/>
        <rFont val="方正小标宋_GBK"/>
        <charset val="134"/>
      </rPr>
      <t>季度招标代理机构考核评价结果一览表</t>
    </r>
  </si>
  <si>
    <t>评标准备工作不充分，系统操作不熟练。</t>
  </si>
  <si>
    <t>1.招标公告、开标、评标等操作不熟练；
2.系统操作不熟练；
3.招标文件、评标办法存在差错。</t>
  </si>
  <si>
    <t>1.招标文件、评标报告、招投标书面情况备案不及时；
2.招标公告、开标、评标等操作不熟练；
2.招标文件存在遗漏；
3.系统操作不熟练、评标准备工作不充分、评审现场组织不够规范有序。</t>
  </si>
  <si>
    <t>评标系统操作不熟练。</t>
  </si>
  <si>
    <t>评标系统操作不熟练，造成评标延误。</t>
  </si>
  <si>
    <t>系统操作不够熟练，出现失误，未及时发现第一信封第三名和第四名技术评分相同，导致推荐进入第二信封名单错误，项目需要复评修正评审结果。</t>
  </si>
  <si>
    <t>评标准备工作不充分，清标不仔细，出现失误，未查询核实投标人在“信用中国”网站最新信息，关键信息未提交评标委员会，致使出现投诉并改变中标结果。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</si>
</sst>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8">
    <font>
      <sz val="11"/>
      <color indexed="8"/>
      <name val="宋体"/>
      <charset val="134"/>
      <scheme val="minor"/>
    </font>
    <font>
      <sz val="16"/>
      <name val="宋体"/>
      <charset val="134"/>
    </font>
    <font>
      <sz val="11"/>
      <name val="돋움"/>
      <charset val="129"/>
    </font>
    <font>
      <sz val="15"/>
      <color rgb="FF000000"/>
      <name val="黑体"/>
      <charset val="134"/>
    </font>
    <font>
      <sz val="15"/>
      <color indexed="8"/>
      <name val="黑体"/>
      <charset val="134"/>
    </font>
    <font>
      <sz val="22"/>
      <name val="方正小标宋_GBK"/>
      <charset val="134"/>
    </font>
    <font>
      <sz val="14"/>
      <color indexed="8"/>
      <name val="方正仿宋_GBK"/>
      <charset val="134"/>
    </font>
    <font>
      <sz val="14"/>
      <color rgb="FF000000"/>
      <name val="方正仿宋_GBK"/>
      <charset val="134"/>
    </font>
    <font>
      <sz val="14"/>
      <color rgb="FF000000"/>
      <name val="Arial"/>
      <charset val="134"/>
    </font>
    <font>
      <sz val="15"/>
      <name val="黑体"/>
      <charset val="134"/>
    </font>
    <font>
      <sz val="14"/>
      <color indexed="8"/>
      <name val="Arial"/>
      <charset val="134"/>
    </font>
    <font>
      <sz val="11"/>
      <color indexed="8"/>
      <name val="方正仿宋_GBK"/>
      <charset val="134"/>
    </font>
    <font>
      <b/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8"/>
      <name val="宋体"/>
      <charset val="134"/>
    </font>
    <font>
      <sz val="8"/>
      <name val="微软雅黑"/>
      <charset val="134"/>
    </font>
    <font>
      <sz val="8"/>
      <name val="等线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5"/>
      <name val="仿宋_GB2312"/>
      <charset val="134"/>
    </font>
    <font>
      <b/>
      <sz val="15"/>
      <name val="黑体"/>
      <charset val="134"/>
    </font>
    <font>
      <sz val="15"/>
      <name val="Times New Roman"/>
      <charset val="134"/>
    </font>
    <font>
      <b/>
      <sz val="15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6"/>
      <name val="宋体"/>
      <charset val="134"/>
    </font>
    <font>
      <b/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22"/>
      <name val="方正小标宋_GBK"/>
      <charset val="134"/>
    </font>
    <font>
      <u/>
      <sz val="15"/>
      <name val="仿宋_GB2312"/>
      <charset val="134"/>
    </font>
    <font>
      <b/>
      <sz val="15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0" fillId="0" borderId="0"/>
    <xf numFmtId="0" fontId="34" fillId="1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27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1" fillId="32" borderId="10" applyNumberFormat="0" applyAlignment="0" applyProtection="0">
      <alignment vertical="center"/>
    </xf>
    <xf numFmtId="0" fontId="52" fillId="27" borderId="11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15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/>
    <xf numFmtId="0" fontId="1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</cellXfs>
  <cellStyles count="50">
    <cellStyle name="常规" xfId="0" builtinId="0"/>
    <cellStyle name="0,0_x000d__x000a_NA_x000d__x000a_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80" zoomScaleNormal="80" workbookViewId="0">
      <selection activeCell="I5" sqref="I5"/>
    </sheetView>
  </sheetViews>
  <sheetFormatPr defaultColWidth="9" defaultRowHeight="14.25"/>
  <cols>
    <col min="1" max="1" width="4.75" style="3" customWidth="1"/>
    <col min="2" max="2" width="42.25" customWidth="1"/>
    <col min="3" max="3" width="9.25" customWidth="1"/>
    <col min="4" max="4" width="6.875" customWidth="1"/>
    <col min="5" max="5" width="9.375" style="3" customWidth="1"/>
    <col min="9" max="9" width="43.375" customWidth="1"/>
  </cols>
  <sheetData>
    <row r="1" ht="13.5" customHeight="1" spans="1:4">
      <c r="A1" s="4"/>
      <c r="B1" s="5"/>
      <c r="C1" s="5"/>
      <c r="D1" s="5"/>
    </row>
    <row r="2" s="1" customFormat="1" ht="51.75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2" customFormat="1" ht="48.95" customHeight="1" spans="1:9">
      <c r="A3" s="7" t="s">
        <v>1</v>
      </c>
      <c r="B3" s="7" t="s">
        <v>2</v>
      </c>
      <c r="C3" s="7" t="s">
        <v>3</v>
      </c>
      <c r="D3" s="7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ht="24.95" customHeight="1" spans="1:9">
      <c r="A4" s="8">
        <v>1</v>
      </c>
      <c r="B4" s="9" t="s">
        <v>10</v>
      </c>
      <c r="C4" s="10">
        <f t="shared" ref="C4:C20" si="0">(F4+G4)*0.7+H4</f>
        <v>100</v>
      </c>
      <c r="D4" s="9" t="s">
        <v>11</v>
      </c>
      <c r="E4" s="13">
        <v>1</v>
      </c>
      <c r="F4" s="15">
        <v>30</v>
      </c>
      <c r="G4" s="13">
        <v>70</v>
      </c>
      <c r="H4" s="13">
        <v>30</v>
      </c>
      <c r="I4" s="16"/>
    </row>
    <row r="5" ht="36.75" customHeight="1" spans="1:9">
      <c r="A5" s="8">
        <v>2</v>
      </c>
      <c r="B5" s="9" t="s">
        <v>12</v>
      </c>
      <c r="C5" s="10">
        <f t="shared" si="0"/>
        <v>99.86</v>
      </c>
      <c r="D5" s="9" t="s">
        <v>11</v>
      </c>
      <c r="E5" s="13">
        <v>2</v>
      </c>
      <c r="F5" s="15">
        <f>((28+30*4)/5+30)/2</f>
        <v>29.8</v>
      </c>
      <c r="G5" s="13">
        <v>70</v>
      </c>
      <c r="H5" s="13">
        <v>30</v>
      </c>
      <c r="I5" s="17" t="s">
        <v>13</v>
      </c>
    </row>
    <row r="6" ht="75.75" customHeight="1" spans="1:9">
      <c r="A6" s="8">
        <v>3</v>
      </c>
      <c r="B6" s="9" t="s">
        <v>14</v>
      </c>
      <c r="C6" s="10">
        <f t="shared" si="0"/>
        <v>95.72</v>
      </c>
      <c r="D6" s="9" t="s">
        <v>11</v>
      </c>
      <c r="E6" s="11">
        <v>1</v>
      </c>
      <c r="F6" s="15">
        <f>(29+29+30*3)/5</f>
        <v>29.6</v>
      </c>
      <c r="G6" s="13">
        <v>70</v>
      </c>
      <c r="H6" s="13">
        <v>26</v>
      </c>
      <c r="I6" s="17" t="s">
        <v>15</v>
      </c>
    </row>
    <row r="7" ht="126" customHeight="1" spans="1:9">
      <c r="A7" s="8">
        <v>4</v>
      </c>
      <c r="B7" s="9" t="s">
        <v>16</v>
      </c>
      <c r="C7" s="10">
        <f t="shared" si="0"/>
        <v>91.74</v>
      </c>
      <c r="D7" s="9" t="s">
        <v>17</v>
      </c>
      <c r="E7" s="11">
        <v>1</v>
      </c>
      <c r="F7" s="15">
        <f>(29+27+30*3)/5</f>
        <v>29.2</v>
      </c>
      <c r="G7" s="13">
        <v>69</v>
      </c>
      <c r="H7" s="13">
        <v>23</v>
      </c>
      <c r="I7" s="17" t="s">
        <v>18</v>
      </c>
    </row>
    <row r="8" ht="24.95" customHeight="1" spans="1:9">
      <c r="A8" s="8">
        <v>5</v>
      </c>
      <c r="B8" s="9" t="s">
        <v>19</v>
      </c>
      <c r="C8" s="11">
        <f t="shared" si="0"/>
        <v>100</v>
      </c>
      <c r="D8" s="9" t="s">
        <v>11</v>
      </c>
      <c r="E8" s="13">
        <v>1</v>
      </c>
      <c r="F8" s="13">
        <v>30</v>
      </c>
      <c r="G8" s="13">
        <v>70</v>
      </c>
      <c r="H8" s="13">
        <v>30</v>
      </c>
      <c r="I8" s="16"/>
    </row>
    <row r="9" ht="24.95" customHeight="1" spans="1:9">
      <c r="A9" s="8">
        <v>6</v>
      </c>
      <c r="B9" s="9" t="s">
        <v>20</v>
      </c>
      <c r="C9" s="11">
        <f t="shared" si="0"/>
        <v>100</v>
      </c>
      <c r="D9" s="9" t="s">
        <v>11</v>
      </c>
      <c r="E9" s="13">
        <v>3</v>
      </c>
      <c r="F9" s="13">
        <v>30</v>
      </c>
      <c r="G9" s="13">
        <v>70</v>
      </c>
      <c r="H9" s="13">
        <v>30</v>
      </c>
      <c r="I9" s="16"/>
    </row>
    <row r="10" ht="24.95" customHeight="1" spans="1:9">
      <c r="A10" s="8">
        <v>7</v>
      </c>
      <c r="B10" s="8" t="s">
        <v>21</v>
      </c>
      <c r="C10" s="11">
        <f t="shared" si="0"/>
        <v>100</v>
      </c>
      <c r="D10" s="9" t="s">
        <v>11</v>
      </c>
      <c r="E10" s="13">
        <v>1</v>
      </c>
      <c r="F10" s="13">
        <v>30</v>
      </c>
      <c r="G10" s="13">
        <v>70</v>
      </c>
      <c r="H10" s="13">
        <v>30</v>
      </c>
      <c r="I10" s="16"/>
    </row>
    <row r="11" ht="24.95" customHeight="1" spans="1:9">
      <c r="A11" s="8">
        <v>8</v>
      </c>
      <c r="B11" s="8" t="s">
        <v>22</v>
      </c>
      <c r="C11" s="11">
        <f t="shared" si="0"/>
        <v>100</v>
      </c>
      <c r="D11" s="9" t="s">
        <v>11</v>
      </c>
      <c r="E11" s="13">
        <v>3</v>
      </c>
      <c r="F11" s="13">
        <v>30</v>
      </c>
      <c r="G11" s="13">
        <v>70</v>
      </c>
      <c r="H11" s="13">
        <v>30</v>
      </c>
      <c r="I11" s="16"/>
    </row>
    <row r="12" ht="24.95" customHeight="1" spans="1:9">
      <c r="A12" s="8">
        <v>9</v>
      </c>
      <c r="B12" s="8" t="s">
        <v>23</v>
      </c>
      <c r="C12" s="11">
        <f t="shared" si="0"/>
        <v>100</v>
      </c>
      <c r="D12" s="9" t="s">
        <v>11</v>
      </c>
      <c r="E12" s="13">
        <f>2+1+1+1+1</f>
        <v>6</v>
      </c>
      <c r="F12" s="13">
        <v>30</v>
      </c>
      <c r="G12" s="13">
        <v>70</v>
      </c>
      <c r="H12" s="13">
        <v>30</v>
      </c>
      <c r="I12" s="16"/>
    </row>
    <row r="13" ht="24.95" customHeight="1" spans="1:9">
      <c r="A13" s="8">
        <v>10</v>
      </c>
      <c r="B13" s="8" t="s">
        <v>24</v>
      </c>
      <c r="C13" s="11">
        <f t="shared" si="0"/>
        <v>100</v>
      </c>
      <c r="D13" s="9" t="s">
        <v>11</v>
      </c>
      <c r="E13" s="13">
        <f>4+1</f>
        <v>5</v>
      </c>
      <c r="F13" s="13">
        <v>30</v>
      </c>
      <c r="G13" s="13">
        <v>70</v>
      </c>
      <c r="H13" s="13">
        <v>30</v>
      </c>
      <c r="I13" s="16"/>
    </row>
    <row r="14" ht="24.95" customHeight="1" spans="1:9">
      <c r="A14" s="8">
        <v>11</v>
      </c>
      <c r="B14" s="8" t="s">
        <v>25</v>
      </c>
      <c r="C14" s="11">
        <f t="shared" si="0"/>
        <v>99</v>
      </c>
      <c r="D14" s="9" t="s">
        <v>11</v>
      </c>
      <c r="E14" s="13">
        <v>2</v>
      </c>
      <c r="F14" s="13">
        <v>30</v>
      </c>
      <c r="G14" s="13">
        <v>70</v>
      </c>
      <c r="H14" s="13">
        <v>29</v>
      </c>
      <c r="I14" s="16" t="s">
        <v>26</v>
      </c>
    </row>
    <row r="15" ht="24.95" customHeight="1" spans="1:9">
      <c r="A15" s="8">
        <v>12</v>
      </c>
      <c r="B15" s="8" t="s">
        <v>27</v>
      </c>
      <c r="C15" s="11">
        <f t="shared" si="0"/>
        <v>98</v>
      </c>
      <c r="D15" s="9" t="s">
        <v>11</v>
      </c>
      <c r="E15" s="13">
        <v>4</v>
      </c>
      <c r="F15" s="13">
        <v>30</v>
      </c>
      <c r="G15" s="13">
        <v>70</v>
      </c>
      <c r="H15" s="13">
        <v>28</v>
      </c>
      <c r="I15" s="16" t="s">
        <v>28</v>
      </c>
    </row>
    <row r="16" ht="24.95" customHeight="1" spans="1:9">
      <c r="A16" s="8">
        <v>13</v>
      </c>
      <c r="B16" s="8" t="s">
        <v>29</v>
      </c>
      <c r="C16" s="11">
        <f t="shared" si="0"/>
        <v>100</v>
      </c>
      <c r="D16" s="9" t="s">
        <v>11</v>
      </c>
      <c r="E16" s="13">
        <v>2</v>
      </c>
      <c r="F16" s="13">
        <v>30</v>
      </c>
      <c r="G16" s="13">
        <v>70</v>
      </c>
      <c r="H16" s="13">
        <v>30</v>
      </c>
      <c r="I16" s="16"/>
    </row>
    <row r="17" ht="24.95" customHeight="1" spans="1:9">
      <c r="A17" s="8">
        <v>14</v>
      </c>
      <c r="B17" s="8" t="s">
        <v>30</v>
      </c>
      <c r="C17" s="11">
        <f t="shared" si="0"/>
        <v>100</v>
      </c>
      <c r="D17" s="9" t="s">
        <v>11</v>
      </c>
      <c r="E17" s="13">
        <v>2</v>
      </c>
      <c r="F17" s="13">
        <v>30</v>
      </c>
      <c r="G17" s="13">
        <v>70</v>
      </c>
      <c r="H17" s="13">
        <v>30</v>
      </c>
      <c r="I17" s="16"/>
    </row>
    <row r="18" ht="35.25" customHeight="1" spans="1:9">
      <c r="A18" s="8">
        <v>15</v>
      </c>
      <c r="B18" s="8" t="s">
        <v>31</v>
      </c>
      <c r="C18" s="11">
        <f t="shared" si="0"/>
        <v>96</v>
      </c>
      <c r="D18" s="9" t="s">
        <v>11</v>
      </c>
      <c r="E18" s="13">
        <v>1</v>
      </c>
      <c r="F18" s="13">
        <v>30</v>
      </c>
      <c r="G18" s="13">
        <v>70</v>
      </c>
      <c r="H18" s="13">
        <v>26</v>
      </c>
      <c r="I18" s="17" t="s">
        <v>32</v>
      </c>
    </row>
    <row r="19" ht="24.95" customHeight="1" spans="1:9">
      <c r="A19" s="8">
        <v>16</v>
      </c>
      <c r="B19" s="8" t="s">
        <v>33</v>
      </c>
      <c r="C19" s="11">
        <f t="shared" si="0"/>
        <v>100</v>
      </c>
      <c r="D19" s="9" t="s">
        <v>11</v>
      </c>
      <c r="E19" s="13">
        <v>1</v>
      </c>
      <c r="F19" s="13">
        <v>30</v>
      </c>
      <c r="G19" s="13">
        <v>70</v>
      </c>
      <c r="H19" s="13">
        <v>30</v>
      </c>
      <c r="I19" s="16"/>
    </row>
    <row r="20" ht="62.25" customHeight="1" spans="1:9">
      <c r="A20" s="8">
        <v>17</v>
      </c>
      <c r="B20" s="8" t="s">
        <v>34</v>
      </c>
      <c r="C20" s="11">
        <f t="shared" si="0"/>
        <v>90</v>
      </c>
      <c r="D20" s="9" t="s">
        <v>17</v>
      </c>
      <c r="E20" s="13">
        <v>1</v>
      </c>
      <c r="F20" s="13">
        <v>30</v>
      </c>
      <c r="G20" s="13">
        <v>70</v>
      </c>
      <c r="H20" s="13">
        <v>20</v>
      </c>
      <c r="I20" s="17" t="s">
        <v>35</v>
      </c>
    </row>
    <row r="21" ht="85.5" customHeight="1" spans="1:9">
      <c r="A21" s="8">
        <v>18</v>
      </c>
      <c r="B21" s="8" t="s">
        <v>36</v>
      </c>
      <c r="C21" s="11">
        <v>90</v>
      </c>
      <c r="D21" s="9" t="s">
        <v>17</v>
      </c>
      <c r="E21" s="13">
        <v>1</v>
      </c>
      <c r="F21" s="13">
        <v>30</v>
      </c>
      <c r="G21" s="13">
        <v>70</v>
      </c>
      <c r="H21" s="13">
        <v>15</v>
      </c>
      <c r="I21" s="17" t="s">
        <v>37</v>
      </c>
    </row>
    <row r="22" spans="9:9">
      <c r="I22" s="18"/>
    </row>
  </sheetData>
  <mergeCells count="2">
    <mergeCell ref="A1:D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93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view="pageBreakPreview" zoomScaleNormal="90" topLeftCell="A2" workbookViewId="0">
      <selection activeCell="C30" sqref="C30"/>
    </sheetView>
  </sheetViews>
  <sheetFormatPr defaultColWidth="9" defaultRowHeight="14.25" outlineLevelCol="5"/>
  <cols>
    <col min="1" max="1" width="10.625" customWidth="1"/>
    <col min="2" max="2" width="6" customWidth="1"/>
    <col min="3" max="3" width="89.625" customWidth="1"/>
    <col min="4" max="4" width="9" customWidth="1"/>
    <col min="5" max="5" width="7.625" style="20" customWidth="1"/>
    <col min="6" max="6" width="19.25" customWidth="1"/>
  </cols>
  <sheetData>
    <row r="1" ht="36" customHeight="1" spans="1:4">
      <c r="A1" s="4" t="s">
        <v>38</v>
      </c>
      <c r="B1" s="4"/>
      <c r="C1" s="4"/>
      <c r="D1" s="4"/>
    </row>
    <row r="2" ht="33" customHeight="1" spans="1:6">
      <c r="A2" s="47" t="s">
        <v>39</v>
      </c>
      <c r="B2" s="47"/>
      <c r="C2" s="47"/>
      <c r="D2" s="47"/>
      <c r="E2" s="47"/>
      <c r="F2" s="47"/>
    </row>
    <row r="3" ht="21" customHeight="1" spans="1:6">
      <c r="A3" s="56" t="s">
        <v>40</v>
      </c>
      <c r="B3" s="56"/>
      <c r="C3" s="21"/>
      <c r="D3" s="57" t="s">
        <v>41</v>
      </c>
      <c r="E3" s="57"/>
      <c r="F3" s="57"/>
    </row>
    <row r="4" ht="22.5" customHeight="1" spans="1:6">
      <c r="A4" s="22" t="s">
        <v>42</v>
      </c>
      <c r="B4" s="22" t="s">
        <v>43</v>
      </c>
      <c r="C4" s="22" t="s">
        <v>44</v>
      </c>
      <c r="D4" s="23" t="s">
        <v>45</v>
      </c>
      <c r="E4" s="22" t="s">
        <v>46</v>
      </c>
      <c r="F4" s="22" t="s">
        <v>9</v>
      </c>
    </row>
    <row r="5" ht="19.15" customHeight="1" spans="1:6">
      <c r="A5" s="24" t="s">
        <v>47</v>
      </c>
      <c r="B5" s="24">
        <v>1.1</v>
      </c>
      <c r="C5" s="25" t="s">
        <v>48</v>
      </c>
      <c r="D5" s="24" t="s">
        <v>49</v>
      </c>
      <c r="E5" s="59"/>
      <c r="F5" s="37"/>
    </row>
    <row r="6" ht="19.15" customHeight="1" spans="1:6">
      <c r="A6" s="24"/>
      <c r="B6" s="24">
        <v>1.2</v>
      </c>
      <c r="C6" s="25" t="s">
        <v>50</v>
      </c>
      <c r="D6" s="24" t="s">
        <v>49</v>
      </c>
      <c r="E6" s="59"/>
      <c r="F6" s="37"/>
    </row>
    <row r="7" ht="19.15" customHeight="1" spans="1:6">
      <c r="A7" s="24"/>
      <c r="B7" s="24">
        <v>1.3</v>
      </c>
      <c r="C7" s="25" t="s">
        <v>51</v>
      </c>
      <c r="D7" s="24" t="s">
        <v>49</v>
      </c>
      <c r="E7" s="59"/>
      <c r="F7" s="37"/>
    </row>
    <row r="8" ht="19.15" customHeight="1" spans="1:6">
      <c r="A8" s="24"/>
      <c r="B8" s="24">
        <v>1.4</v>
      </c>
      <c r="C8" s="25" t="s">
        <v>52</v>
      </c>
      <c r="D8" s="24" t="s">
        <v>53</v>
      </c>
      <c r="E8" s="59"/>
      <c r="F8" s="37"/>
    </row>
    <row r="9" ht="19.15" customHeight="1" spans="1:6">
      <c r="A9" s="24" t="s">
        <v>54</v>
      </c>
      <c r="B9" s="24">
        <v>2.1</v>
      </c>
      <c r="C9" s="25" t="s">
        <v>55</v>
      </c>
      <c r="D9" s="24" t="s">
        <v>56</v>
      </c>
      <c r="E9" s="59"/>
      <c r="F9" s="37"/>
    </row>
    <row r="10" ht="19.15" customHeight="1" spans="1:6">
      <c r="A10" s="24"/>
      <c r="B10" s="24">
        <v>2.2</v>
      </c>
      <c r="C10" s="25" t="s">
        <v>57</v>
      </c>
      <c r="D10" s="24" t="s">
        <v>58</v>
      </c>
      <c r="E10" s="59"/>
      <c r="F10" s="37"/>
    </row>
    <row r="11" ht="20.25" customHeight="1" spans="1:6">
      <c r="A11" s="24"/>
      <c r="B11" s="24">
        <v>2.3</v>
      </c>
      <c r="C11" s="25" t="s">
        <v>59</v>
      </c>
      <c r="D11" s="24" t="s">
        <v>60</v>
      </c>
      <c r="E11" s="59"/>
      <c r="F11" s="37"/>
    </row>
    <row r="12" ht="19.15" customHeight="1" spans="1:6">
      <c r="A12" s="24"/>
      <c r="B12" s="24">
        <v>2.4</v>
      </c>
      <c r="C12" s="25" t="s">
        <v>61</v>
      </c>
      <c r="D12" s="24" t="s">
        <v>56</v>
      </c>
      <c r="E12" s="59"/>
      <c r="F12" s="37"/>
    </row>
    <row r="13" ht="19.15" customHeight="1" spans="1:6">
      <c r="A13" s="24"/>
      <c r="B13" s="24">
        <v>2.5</v>
      </c>
      <c r="C13" s="25" t="s">
        <v>62</v>
      </c>
      <c r="D13" s="24" t="s">
        <v>63</v>
      </c>
      <c r="E13" s="59"/>
      <c r="F13" s="37"/>
    </row>
    <row r="14" ht="19.15" customHeight="1" spans="1:6">
      <c r="A14" s="24"/>
      <c r="B14" s="24">
        <v>2.6</v>
      </c>
      <c r="C14" s="25" t="s">
        <v>64</v>
      </c>
      <c r="D14" s="24" t="s">
        <v>56</v>
      </c>
      <c r="E14" s="59"/>
      <c r="F14" s="37"/>
    </row>
    <row r="15" ht="19.15" customHeight="1" spans="1:6">
      <c r="A15" s="24"/>
      <c r="B15" s="24">
        <v>2.7</v>
      </c>
      <c r="C15" s="25" t="s">
        <v>65</v>
      </c>
      <c r="D15" s="24" t="s">
        <v>56</v>
      </c>
      <c r="E15" s="59"/>
      <c r="F15" s="37"/>
    </row>
    <row r="16" ht="19.15" customHeight="1" spans="1:6">
      <c r="A16" s="24" t="s">
        <v>66</v>
      </c>
      <c r="B16" s="24">
        <v>3.1</v>
      </c>
      <c r="C16" s="25" t="s">
        <v>67</v>
      </c>
      <c r="D16" s="24" t="s">
        <v>63</v>
      </c>
      <c r="E16" s="59"/>
      <c r="F16" s="37"/>
    </row>
    <row r="17" ht="19.15" customHeight="1" spans="1:6">
      <c r="A17" s="24"/>
      <c r="B17" s="24">
        <v>3.2</v>
      </c>
      <c r="C17" s="25" t="s">
        <v>68</v>
      </c>
      <c r="D17" s="24" t="s">
        <v>60</v>
      </c>
      <c r="E17" s="59"/>
      <c r="F17" s="37"/>
    </row>
    <row r="18" ht="19.15" customHeight="1" spans="1:6">
      <c r="A18" s="24"/>
      <c r="B18" s="24">
        <v>3.3</v>
      </c>
      <c r="C18" s="25" t="s">
        <v>69</v>
      </c>
      <c r="D18" s="24" t="s">
        <v>56</v>
      </c>
      <c r="E18" s="59"/>
      <c r="F18" s="37"/>
    </row>
    <row r="19" ht="19.15" customHeight="1" spans="1:6">
      <c r="A19" s="24" t="s">
        <v>70</v>
      </c>
      <c r="B19" s="24">
        <v>4.1</v>
      </c>
      <c r="C19" s="58" t="s">
        <v>71</v>
      </c>
      <c r="D19" s="24" t="s">
        <v>56</v>
      </c>
      <c r="E19" s="59"/>
      <c r="F19" s="37"/>
    </row>
    <row r="20" ht="19.15" customHeight="1" spans="1:6">
      <c r="A20" s="24"/>
      <c r="B20" s="24">
        <v>4.2</v>
      </c>
      <c r="C20" s="25" t="s">
        <v>72</v>
      </c>
      <c r="D20" s="24" t="s">
        <v>56</v>
      </c>
      <c r="E20" s="59"/>
      <c r="F20" s="37"/>
    </row>
    <row r="21" ht="19.15" customHeight="1" spans="1:6">
      <c r="A21" s="24"/>
      <c r="B21" s="24">
        <v>4.3</v>
      </c>
      <c r="C21" s="25" t="s">
        <v>73</v>
      </c>
      <c r="D21" s="24" t="s">
        <v>56</v>
      </c>
      <c r="E21" s="59"/>
      <c r="F21" s="37"/>
    </row>
    <row r="22" ht="19.15" customHeight="1" spans="1:6">
      <c r="A22" s="24"/>
      <c r="B22" s="24">
        <v>4.4</v>
      </c>
      <c r="C22" s="25" t="s">
        <v>74</v>
      </c>
      <c r="D22" s="24" t="s">
        <v>56</v>
      </c>
      <c r="E22" s="59"/>
      <c r="F22" s="37"/>
    </row>
    <row r="23" ht="19.15" customHeight="1" spans="1:6">
      <c r="A23" s="24"/>
      <c r="B23" s="24">
        <v>4.5</v>
      </c>
      <c r="C23" s="25" t="s">
        <v>75</v>
      </c>
      <c r="D23" s="24" t="s">
        <v>63</v>
      </c>
      <c r="E23" s="59"/>
      <c r="F23" s="37"/>
    </row>
    <row r="24" s="19" customFormat="1" ht="18.75" customHeight="1" spans="1:6">
      <c r="A24" s="23" t="s">
        <v>76</v>
      </c>
      <c r="B24" s="23"/>
      <c r="C24" s="23" t="s">
        <v>77</v>
      </c>
      <c r="D24" s="23"/>
      <c r="E24" s="60"/>
      <c r="F24" s="39"/>
    </row>
    <row r="25" ht="19.35" customHeight="1" spans="1:5">
      <c r="A25" s="31" t="s">
        <v>78</v>
      </c>
      <c r="B25" s="31"/>
      <c r="C25" s="32"/>
      <c r="D25" s="32" t="s">
        <v>79</v>
      </c>
      <c r="E25" s="40"/>
    </row>
    <row r="26" spans="1:5">
      <c r="A26" s="32"/>
      <c r="B26" s="32"/>
      <c r="C26" s="32"/>
      <c r="D26" s="32"/>
      <c r="E26" s="40"/>
    </row>
    <row r="27" spans="1:5">
      <c r="A27" s="32"/>
      <c r="B27" s="32"/>
      <c r="C27" s="32"/>
      <c r="D27" s="32"/>
      <c r="E27" s="40"/>
    </row>
    <row r="28" spans="1:5">
      <c r="A28" s="32"/>
      <c r="B28" s="32"/>
      <c r="C28" s="32"/>
      <c r="D28" s="32"/>
      <c r="E28" s="40"/>
    </row>
    <row r="29" spans="1:5">
      <c r="A29" s="32"/>
      <c r="B29" s="32"/>
      <c r="C29" s="32"/>
      <c r="D29" s="32"/>
      <c r="E29" s="40"/>
    </row>
    <row r="30" spans="1:5">
      <c r="A30" s="32"/>
      <c r="B30" s="32"/>
      <c r="C30" s="32"/>
      <c r="D30" s="32"/>
      <c r="E30" s="40"/>
    </row>
    <row r="31" spans="1:5">
      <c r="A31" s="32"/>
      <c r="B31" s="32"/>
      <c r="C31" s="32"/>
      <c r="D31" s="32"/>
      <c r="E31" s="40"/>
    </row>
    <row r="32" spans="1:5">
      <c r="A32" s="32"/>
      <c r="B32" s="32"/>
      <c r="C32" s="32"/>
      <c r="D32" s="32"/>
      <c r="E32" s="40"/>
    </row>
    <row r="33" spans="1:5">
      <c r="A33" s="32"/>
      <c r="B33" s="32"/>
      <c r="C33" s="32"/>
      <c r="D33" s="32"/>
      <c r="E33" s="40"/>
    </row>
    <row r="34" spans="1:5">
      <c r="A34" s="32"/>
      <c r="B34" s="32"/>
      <c r="C34" s="32"/>
      <c r="D34" s="32"/>
      <c r="E34" s="40"/>
    </row>
    <row r="35" spans="1:5">
      <c r="A35" s="32"/>
      <c r="B35" s="32"/>
      <c r="C35" s="32"/>
      <c r="D35" s="32"/>
      <c r="E35" s="40"/>
    </row>
    <row r="36" spans="1:5">
      <c r="A36" s="32"/>
      <c r="B36" s="32"/>
      <c r="C36" s="32"/>
      <c r="D36" s="32"/>
      <c r="E36" s="40"/>
    </row>
    <row r="37" spans="1:5">
      <c r="A37" s="32"/>
      <c r="B37" s="32"/>
      <c r="C37" s="32"/>
      <c r="D37" s="32"/>
      <c r="E37" s="40"/>
    </row>
    <row r="38" spans="1:5">
      <c r="A38" s="32"/>
      <c r="B38" s="32"/>
      <c r="C38" s="32"/>
      <c r="D38" s="32"/>
      <c r="E38" s="40"/>
    </row>
    <row r="39" spans="1:5">
      <c r="A39" s="32"/>
      <c r="B39" s="32"/>
      <c r="C39" s="32"/>
      <c r="D39" s="32"/>
      <c r="E39" s="40"/>
    </row>
    <row r="40" spans="1:5">
      <c r="A40" s="32"/>
      <c r="B40" s="32"/>
      <c r="C40" s="32"/>
      <c r="D40" s="32"/>
      <c r="E40" s="40"/>
    </row>
    <row r="41" spans="1:5">
      <c r="A41" s="32"/>
      <c r="B41" s="32"/>
      <c r="C41" s="32"/>
      <c r="D41" s="32"/>
      <c r="E41" s="40"/>
    </row>
    <row r="42" spans="1:5">
      <c r="A42" s="32"/>
      <c r="B42" s="32"/>
      <c r="C42" s="32"/>
      <c r="D42" s="32"/>
      <c r="E42" s="40"/>
    </row>
    <row r="43" spans="1:5">
      <c r="A43" s="32"/>
      <c r="B43" s="32"/>
      <c r="C43" s="32"/>
      <c r="D43" s="32"/>
      <c r="E43" s="40"/>
    </row>
    <row r="44" spans="1:5">
      <c r="A44" s="32"/>
      <c r="B44" s="32"/>
      <c r="C44" s="32"/>
      <c r="D44" s="32"/>
      <c r="E44" s="40"/>
    </row>
    <row r="45" spans="1:5">
      <c r="A45" s="32"/>
      <c r="B45" s="32"/>
      <c r="C45" s="32"/>
      <c r="D45" s="32"/>
      <c r="E45" s="40"/>
    </row>
    <row r="46" spans="1:5">
      <c r="A46" s="32"/>
      <c r="B46" s="32"/>
      <c r="C46" s="32"/>
      <c r="D46" s="32"/>
      <c r="E46" s="40"/>
    </row>
    <row r="47" spans="1:5">
      <c r="A47" s="32"/>
      <c r="B47" s="32"/>
      <c r="C47" s="32"/>
      <c r="D47" s="32"/>
      <c r="E47" s="40"/>
    </row>
    <row r="48" spans="1:5">
      <c r="A48" s="32"/>
      <c r="B48" s="32"/>
      <c r="C48" s="32"/>
      <c r="D48" s="32"/>
      <c r="E48" s="40"/>
    </row>
    <row r="49" spans="1:5">
      <c r="A49" s="32"/>
      <c r="B49" s="32"/>
      <c r="C49" s="32"/>
      <c r="D49" s="32"/>
      <c r="E49" s="40"/>
    </row>
    <row r="50" spans="1:5">
      <c r="A50" s="32"/>
      <c r="B50" s="32"/>
      <c r="C50" s="32"/>
      <c r="D50" s="32"/>
      <c r="E50" s="40"/>
    </row>
    <row r="51" spans="1:5">
      <c r="A51" s="32"/>
      <c r="B51" s="32"/>
      <c r="C51" s="32"/>
      <c r="D51" s="32"/>
      <c r="E51" s="40"/>
    </row>
    <row r="52" spans="1:5">
      <c r="A52" s="33"/>
      <c r="B52" s="33"/>
      <c r="C52" s="33"/>
      <c r="D52" s="33"/>
      <c r="E52" s="41"/>
    </row>
    <row r="53" spans="1:5">
      <c r="A53" s="33"/>
      <c r="B53" s="33"/>
      <c r="C53" s="33"/>
      <c r="D53" s="33"/>
      <c r="E53" s="41"/>
    </row>
    <row r="54" spans="1:5">
      <c r="A54" s="33"/>
      <c r="B54" s="33"/>
      <c r="C54" s="33"/>
      <c r="D54" s="33"/>
      <c r="E54" s="41"/>
    </row>
    <row r="55" ht="15.75" spans="1:5">
      <c r="A55" s="34"/>
      <c r="B55" s="34"/>
      <c r="C55" s="34"/>
      <c r="D55" s="34"/>
      <c r="E55" s="42"/>
    </row>
    <row r="56" ht="15.75" spans="1:5">
      <c r="A56" s="34"/>
      <c r="B56" s="34"/>
      <c r="C56" s="34"/>
      <c r="D56" s="34"/>
      <c r="E56" s="42"/>
    </row>
    <row r="57" ht="15.75" spans="1:5">
      <c r="A57" s="34"/>
      <c r="B57" s="34"/>
      <c r="C57" s="34"/>
      <c r="D57" s="34"/>
      <c r="E57" s="42"/>
    </row>
    <row r="58" ht="15.75" spans="1:5">
      <c r="A58" s="34"/>
      <c r="B58" s="34"/>
      <c r="C58" s="34"/>
      <c r="D58" s="34"/>
      <c r="E58" s="42"/>
    </row>
    <row r="59" spans="1:5">
      <c r="A59" s="35"/>
      <c r="B59" s="35"/>
      <c r="C59" s="35"/>
      <c r="D59" s="35"/>
      <c r="E59" s="43"/>
    </row>
    <row r="60" spans="1:5">
      <c r="A60" s="35"/>
      <c r="B60" s="35"/>
      <c r="C60" s="35"/>
      <c r="D60" s="35"/>
      <c r="E60" s="43"/>
    </row>
  </sheetData>
  <mergeCells count="10">
    <mergeCell ref="A1:D1"/>
    <mergeCell ref="A2:F2"/>
    <mergeCell ref="A3:B3"/>
    <mergeCell ref="D3:F3"/>
    <mergeCell ref="A24:B24"/>
    <mergeCell ref="A25:B25"/>
    <mergeCell ref="A5:A8"/>
    <mergeCell ref="A9:A15"/>
    <mergeCell ref="A16:A18"/>
    <mergeCell ref="A19:A23"/>
  </mergeCells>
  <printOptions horizontalCentered="1"/>
  <pageMargins left="0.313888888888889" right="0.313888888888889" top="0.55" bottom="0.354166666666667" header="0.313888888888889" footer="0.118055555555556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zoomScale="90" zoomScaleNormal="90" workbookViewId="0">
      <selection activeCell="A2" sqref="A2:E2"/>
    </sheetView>
  </sheetViews>
  <sheetFormatPr defaultColWidth="9" defaultRowHeight="14.25" outlineLevelCol="4"/>
  <cols>
    <col min="1" max="1" width="19.125" customWidth="1"/>
    <col min="2" max="2" width="7.625" customWidth="1"/>
    <col min="3" max="3" width="65.25" customWidth="1"/>
    <col min="4" max="4" width="26.625" customWidth="1"/>
    <col min="5" max="5" width="11.375" style="20" customWidth="1"/>
  </cols>
  <sheetData>
    <row r="1" ht="30.95" customHeight="1" spans="1:5">
      <c r="A1" s="46" t="s">
        <v>80</v>
      </c>
      <c r="B1" s="46"/>
      <c r="C1" s="46"/>
      <c r="D1" s="46"/>
      <c r="E1" s="46"/>
    </row>
    <row r="2" ht="45" customHeight="1" spans="1:5">
      <c r="A2" s="47" t="s">
        <v>81</v>
      </c>
      <c r="B2" s="47"/>
      <c r="C2" s="47"/>
      <c r="D2" s="47"/>
      <c r="E2" s="47"/>
    </row>
    <row r="3" ht="40.15" customHeight="1" spans="1:5">
      <c r="A3" s="48" t="s">
        <v>40</v>
      </c>
      <c r="B3" s="48"/>
      <c r="C3" s="48"/>
      <c r="D3" s="49" t="s">
        <v>82</v>
      </c>
      <c r="E3" s="55"/>
    </row>
    <row r="4" s="44" customFormat="1" ht="54.6" customHeight="1" spans="1:5">
      <c r="A4" s="50" t="s">
        <v>42</v>
      </c>
      <c r="B4" s="50" t="s">
        <v>43</v>
      </c>
      <c r="C4" s="50" t="s">
        <v>44</v>
      </c>
      <c r="D4" s="51" t="s">
        <v>45</v>
      </c>
      <c r="E4" s="50" t="s">
        <v>46</v>
      </c>
    </row>
    <row r="5" s="44" customFormat="1" ht="40.9" customHeight="1" spans="1:5">
      <c r="A5" s="52" t="s">
        <v>83</v>
      </c>
      <c r="B5" s="53">
        <v>1.1</v>
      </c>
      <c r="C5" s="52" t="s">
        <v>84</v>
      </c>
      <c r="D5" s="52" t="s">
        <v>85</v>
      </c>
      <c r="E5" s="52"/>
    </row>
    <row r="6" s="44" customFormat="1" ht="40.9" customHeight="1" spans="1:5">
      <c r="A6" s="52"/>
      <c r="B6" s="53">
        <v>1.2</v>
      </c>
      <c r="C6" s="52" t="s">
        <v>57</v>
      </c>
      <c r="D6" s="53" t="s">
        <v>86</v>
      </c>
      <c r="E6" s="52"/>
    </row>
    <row r="7" s="44" customFormat="1" ht="40.9" customHeight="1" spans="1:5">
      <c r="A7" s="52" t="s">
        <v>87</v>
      </c>
      <c r="B7" s="53">
        <v>2.1</v>
      </c>
      <c r="C7" s="52" t="s">
        <v>88</v>
      </c>
      <c r="D7" s="52" t="s">
        <v>89</v>
      </c>
      <c r="E7" s="52"/>
    </row>
    <row r="8" s="44" customFormat="1" ht="40.9" customHeight="1" spans="1:5">
      <c r="A8" s="52" t="s">
        <v>90</v>
      </c>
      <c r="B8" s="53">
        <v>3.1</v>
      </c>
      <c r="C8" s="52" t="s">
        <v>91</v>
      </c>
      <c r="D8" s="52" t="s">
        <v>89</v>
      </c>
      <c r="E8" s="52"/>
    </row>
    <row r="9" s="44" customFormat="1" ht="40.9" customHeight="1" spans="1:5">
      <c r="A9" s="52"/>
      <c r="B9" s="53">
        <v>3.2</v>
      </c>
      <c r="C9" s="52" t="s">
        <v>92</v>
      </c>
      <c r="D9" s="52" t="s">
        <v>85</v>
      </c>
      <c r="E9" s="52"/>
    </row>
    <row r="10" s="45" customFormat="1" ht="61.15" customHeight="1" spans="1:5">
      <c r="A10" s="54" t="s">
        <v>76</v>
      </c>
      <c r="B10" s="54"/>
      <c r="C10" s="54" t="s">
        <v>93</v>
      </c>
      <c r="D10" s="54"/>
      <c r="E10" s="54"/>
    </row>
    <row r="11" ht="19.35" customHeight="1" spans="1:5">
      <c r="A11" s="32" t="s">
        <v>94</v>
      </c>
      <c r="B11" s="32"/>
      <c r="C11" s="32"/>
      <c r="D11" s="32"/>
      <c r="E11" s="40"/>
    </row>
    <row r="12" spans="1:5">
      <c r="A12" s="32"/>
      <c r="B12" s="32"/>
      <c r="C12" s="32"/>
      <c r="D12" s="32"/>
      <c r="E12" s="40"/>
    </row>
    <row r="13" spans="1:5">
      <c r="A13" s="32"/>
      <c r="B13" s="32"/>
      <c r="C13" s="32"/>
      <c r="D13" s="32"/>
      <c r="E13" s="40"/>
    </row>
    <row r="14" spans="1:5">
      <c r="A14" s="32"/>
      <c r="B14" s="32"/>
      <c r="C14" s="32"/>
      <c r="D14" s="32"/>
      <c r="E14" s="40"/>
    </row>
    <row r="15" spans="1:5">
      <c r="A15" s="32"/>
      <c r="B15" s="32"/>
      <c r="C15" s="32"/>
      <c r="D15" s="32"/>
      <c r="E15" s="40"/>
    </row>
    <row r="16" spans="1:5">
      <c r="A16" s="32"/>
      <c r="B16" s="32"/>
      <c r="C16" s="32"/>
      <c r="D16" s="32"/>
      <c r="E16" s="40"/>
    </row>
    <row r="17" spans="1:5">
      <c r="A17" s="32"/>
      <c r="B17" s="32"/>
      <c r="C17" s="32"/>
      <c r="D17" s="32"/>
      <c r="E17" s="40"/>
    </row>
    <row r="18" spans="1:5">
      <c r="A18" s="32"/>
      <c r="B18" s="32"/>
      <c r="C18" s="32"/>
      <c r="D18" s="32"/>
      <c r="E18" s="40"/>
    </row>
    <row r="19" spans="1:5">
      <c r="A19" s="32"/>
      <c r="B19" s="32"/>
      <c r="C19" s="32"/>
      <c r="D19" s="32"/>
      <c r="E19" s="40"/>
    </row>
    <row r="20" spans="1:5">
      <c r="A20" s="32"/>
      <c r="B20" s="32"/>
      <c r="C20" s="32"/>
      <c r="D20" s="32"/>
      <c r="E20" s="40"/>
    </row>
    <row r="21" spans="1:5">
      <c r="A21" s="32"/>
      <c r="B21" s="32"/>
      <c r="C21" s="32"/>
      <c r="D21" s="32"/>
      <c r="E21" s="40"/>
    </row>
    <row r="22" spans="1:5">
      <c r="A22" s="32"/>
      <c r="B22" s="32"/>
      <c r="C22" s="32"/>
      <c r="D22" s="32"/>
      <c r="E22" s="40"/>
    </row>
    <row r="23" spans="1:5">
      <c r="A23" s="32"/>
      <c r="B23" s="32"/>
      <c r="C23" s="32"/>
      <c r="D23" s="32"/>
      <c r="E23" s="40"/>
    </row>
    <row r="24" spans="1:5">
      <c r="A24" s="32"/>
      <c r="B24" s="32"/>
      <c r="C24" s="32"/>
      <c r="D24" s="32"/>
      <c r="E24" s="40"/>
    </row>
    <row r="25" spans="1:5">
      <c r="A25" s="32"/>
      <c r="B25" s="32"/>
      <c r="C25" s="32"/>
      <c r="D25" s="32"/>
      <c r="E25" s="40"/>
    </row>
    <row r="26" spans="1:5">
      <c r="A26" s="32"/>
      <c r="B26" s="32"/>
      <c r="C26" s="32"/>
      <c r="D26" s="32"/>
      <c r="E26" s="40"/>
    </row>
    <row r="27" spans="1:5">
      <c r="A27" s="32"/>
      <c r="B27" s="32"/>
      <c r="C27" s="32"/>
      <c r="D27" s="32"/>
      <c r="E27" s="40"/>
    </row>
    <row r="28" spans="1:5">
      <c r="A28" s="32"/>
      <c r="B28" s="32"/>
      <c r="C28" s="32"/>
      <c r="D28" s="32"/>
      <c r="E28" s="40"/>
    </row>
    <row r="29" spans="1:5">
      <c r="A29" s="32"/>
      <c r="B29" s="32"/>
      <c r="C29" s="32"/>
      <c r="D29" s="32"/>
      <c r="E29" s="40"/>
    </row>
    <row r="30" spans="1:5">
      <c r="A30" s="32"/>
      <c r="B30" s="32"/>
      <c r="C30" s="32"/>
      <c r="D30" s="32"/>
      <c r="E30" s="40"/>
    </row>
    <row r="31" spans="1:5">
      <c r="A31" s="32"/>
      <c r="B31" s="32"/>
      <c r="C31" s="32"/>
      <c r="D31" s="32"/>
      <c r="E31" s="40"/>
    </row>
    <row r="32" spans="1:5">
      <c r="A32" s="32"/>
      <c r="B32" s="32"/>
      <c r="C32" s="32"/>
      <c r="D32" s="32"/>
      <c r="E32" s="40"/>
    </row>
    <row r="33" spans="1:5">
      <c r="A33" s="32"/>
      <c r="B33" s="32"/>
      <c r="C33" s="32"/>
      <c r="D33" s="32"/>
      <c r="E33" s="40"/>
    </row>
    <row r="34" spans="1:5">
      <c r="A34" s="32"/>
      <c r="B34" s="32"/>
      <c r="C34" s="32"/>
      <c r="D34" s="32"/>
      <c r="E34" s="40"/>
    </row>
    <row r="35" spans="1:5">
      <c r="A35" s="32"/>
      <c r="B35" s="32"/>
      <c r="C35" s="32"/>
      <c r="D35" s="32"/>
      <c r="E35" s="40"/>
    </row>
    <row r="36" spans="1:5">
      <c r="A36" s="32"/>
      <c r="B36" s="32"/>
      <c r="C36" s="32"/>
      <c r="D36" s="32"/>
      <c r="E36" s="40"/>
    </row>
    <row r="37" spans="1:5">
      <c r="A37" s="32"/>
      <c r="B37" s="32"/>
      <c r="C37" s="32"/>
      <c r="D37" s="32"/>
      <c r="E37" s="40"/>
    </row>
    <row r="38" spans="1:5">
      <c r="A38" s="33"/>
      <c r="B38" s="33"/>
      <c r="C38" s="33"/>
      <c r="D38" s="33"/>
      <c r="E38" s="41"/>
    </row>
    <row r="39" spans="1:5">
      <c r="A39" s="33"/>
      <c r="B39" s="33"/>
      <c r="C39" s="33"/>
      <c r="D39" s="33"/>
      <c r="E39" s="41"/>
    </row>
    <row r="40" spans="1:5">
      <c r="A40" s="33"/>
      <c r="B40" s="33"/>
      <c r="C40" s="33"/>
      <c r="D40" s="33"/>
      <c r="E40" s="41"/>
    </row>
    <row r="41" ht="15.75" spans="1:5">
      <c r="A41" s="34"/>
      <c r="B41" s="34"/>
      <c r="C41" s="34"/>
      <c r="D41" s="34"/>
      <c r="E41" s="42"/>
    </row>
    <row r="42" ht="15.75" spans="1:5">
      <c r="A42" s="34"/>
      <c r="B42" s="34"/>
      <c r="C42" s="34"/>
      <c r="D42" s="34"/>
      <c r="E42" s="42"/>
    </row>
    <row r="43" ht="15.75" spans="1:5">
      <c r="A43" s="34"/>
      <c r="B43" s="34"/>
      <c r="C43" s="34"/>
      <c r="D43" s="34"/>
      <c r="E43" s="42"/>
    </row>
    <row r="44" ht="15.75" spans="1:5">
      <c r="A44" s="34"/>
      <c r="B44" s="34"/>
      <c r="C44" s="34"/>
      <c r="D44" s="34"/>
      <c r="E44" s="42"/>
    </row>
    <row r="45" spans="1:5">
      <c r="A45" s="35"/>
      <c r="B45" s="35"/>
      <c r="C45" s="35"/>
      <c r="D45" s="35"/>
      <c r="E45" s="43"/>
    </row>
    <row r="46" spans="1:5">
      <c r="A46" s="35"/>
      <c r="B46" s="35"/>
      <c r="C46" s="35"/>
      <c r="D46" s="35"/>
      <c r="E46" s="43"/>
    </row>
  </sheetData>
  <mergeCells count="6">
    <mergeCell ref="A1:E1"/>
    <mergeCell ref="A2:E2"/>
    <mergeCell ref="A10:B10"/>
    <mergeCell ref="D10:E10"/>
    <mergeCell ref="A5:A6"/>
    <mergeCell ref="A8:A9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view="pageBreakPreview" zoomScaleNormal="90" workbookViewId="0">
      <selection activeCell="A2" sqref="A2:F2"/>
    </sheetView>
  </sheetViews>
  <sheetFormatPr defaultColWidth="9" defaultRowHeight="14.25" outlineLevelCol="5"/>
  <cols>
    <col min="1" max="1" width="9.625" customWidth="1"/>
    <col min="2" max="2" width="6" customWidth="1"/>
    <col min="3" max="3" width="92.5" customWidth="1"/>
    <col min="4" max="4" width="12.375" customWidth="1"/>
    <col min="5" max="5" width="7.625" style="20" customWidth="1"/>
    <col min="6" max="6" width="21.375" customWidth="1"/>
  </cols>
  <sheetData>
    <row r="1" ht="36" customHeight="1" spans="1:4">
      <c r="A1" s="4" t="s">
        <v>95</v>
      </c>
      <c r="B1" s="4"/>
      <c r="C1" s="4"/>
      <c r="D1" s="4"/>
    </row>
    <row r="2" ht="45" customHeight="1" spans="1:6">
      <c r="A2" s="21" t="s">
        <v>96</v>
      </c>
      <c r="B2" s="21"/>
      <c r="C2" s="21"/>
      <c r="D2" s="21"/>
      <c r="E2" s="21"/>
      <c r="F2" s="21"/>
    </row>
    <row r="3" ht="36" customHeight="1" spans="1:6">
      <c r="A3" s="22" t="s">
        <v>42</v>
      </c>
      <c r="B3" s="22" t="s">
        <v>43</v>
      </c>
      <c r="C3" s="22" t="s">
        <v>44</v>
      </c>
      <c r="D3" s="23" t="s">
        <v>45</v>
      </c>
      <c r="E3" s="22" t="s">
        <v>46</v>
      </c>
      <c r="F3" s="22" t="s">
        <v>9</v>
      </c>
    </row>
    <row r="4" ht="19.35" customHeight="1" spans="1:6">
      <c r="A4" s="24" t="s">
        <v>97</v>
      </c>
      <c r="B4" s="24">
        <v>1.1</v>
      </c>
      <c r="C4" s="25" t="s">
        <v>98</v>
      </c>
      <c r="D4" s="24" t="s">
        <v>99</v>
      </c>
      <c r="E4" s="36"/>
      <c r="F4" s="37"/>
    </row>
    <row r="5" ht="19.35" customHeight="1" spans="1:6">
      <c r="A5" s="24"/>
      <c r="B5" s="24">
        <v>1.2</v>
      </c>
      <c r="C5" s="25" t="s">
        <v>100</v>
      </c>
      <c r="D5" s="24" t="s">
        <v>101</v>
      </c>
      <c r="E5" s="36"/>
      <c r="F5" s="37"/>
    </row>
    <row r="6" ht="19.35" customHeight="1" spans="1:6">
      <c r="A6" s="24"/>
      <c r="B6" s="24">
        <v>1.3</v>
      </c>
      <c r="C6" s="25" t="s">
        <v>102</v>
      </c>
      <c r="D6" s="24" t="s">
        <v>101</v>
      </c>
      <c r="E6" s="36"/>
      <c r="F6" s="37"/>
    </row>
    <row r="7" ht="19.35" customHeight="1" spans="1:6">
      <c r="A7" s="24"/>
      <c r="B7" s="24">
        <v>1.4</v>
      </c>
      <c r="C7" s="25" t="s">
        <v>103</v>
      </c>
      <c r="D7" s="24" t="s">
        <v>104</v>
      </c>
      <c r="E7" s="36"/>
      <c r="F7" s="37"/>
    </row>
    <row r="8" ht="19.35" customHeight="1" spans="1:6">
      <c r="A8" s="24"/>
      <c r="B8" s="24">
        <v>1.5</v>
      </c>
      <c r="C8" s="25" t="s">
        <v>105</v>
      </c>
      <c r="D8" s="24" t="s">
        <v>106</v>
      </c>
      <c r="E8" s="36"/>
      <c r="F8" s="37"/>
    </row>
    <row r="9" ht="19.35" customHeight="1" spans="1:6">
      <c r="A9" s="24"/>
      <c r="B9" s="24">
        <v>1.6</v>
      </c>
      <c r="C9" s="25" t="s">
        <v>107</v>
      </c>
      <c r="D9" s="24" t="s">
        <v>101</v>
      </c>
      <c r="E9" s="36"/>
      <c r="F9" s="37"/>
    </row>
    <row r="10" ht="19.35" customHeight="1" spans="1:6">
      <c r="A10" s="24"/>
      <c r="B10" s="24">
        <v>1.7</v>
      </c>
      <c r="C10" s="25" t="s">
        <v>108</v>
      </c>
      <c r="D10" s="24" t="s">
        <v>104</v>
      </c>
      <c r="E10" s="36"/>
      <c r="F10" s="37"/>
    </row>
    <row r="11" ht="19.35" customHeight="1" spans="1:6">
      <c r="A11" s="24"/>
      <c r="B11" s="24">
        <v>1.8</v>
      </c>
      <c r="C11" s="25" t="s">
        <v>109</v>
      </c>
      <c r="D11" s="24" t="s">
        <v>106</v>
      </c>
      <c r="E11" s="36"/>
      <c r="F11" s="37"/>
    </row>
    <row r="12" ht="19.35" customHeight="1" spans="1:6">
      <c r="A12" s="26"/>
      <c r="B12" s="24">
        <v>1.9</v>
      </c>
      <c r="C12" s="27" t="s">
        <v>110</v>
      </c>
      <c r="D12" s="24" t="s">
        <v>101</v>
      </c>
      <c r="E12" s="36"/>
      <c r="F12" s="37"/>
    </row>
    <row r="13" ht="19.35" customHeight="1" spans="1:6">
      <c r="A13" s="26"/>
      <c r="B13" s="28" t="s">
        <v>111</v>
      </c>
      <c r="C13" s="29" t="s">
        <v>112</v>
      </c>
      <c r="D13" s="24" t="s">
        <v>113</v>
      </c>
      <c r="E13" s="36"/>
      <c r="F13" s="37"/>
    </row>
    <row r="14" ht="19.35" customHeight="1" spans="1:6">
      <c r="A14" s="26"/>
      <c r="B14" s="28" t="s">
        <v>114</v>
      </c>
      <c r="C14" s="29" t="s">
        <v>115</v>
      </c>
      <c r="D14" s="24" t="s">
        <v>113</v>
      </c>
      <c r="E14" s="36"/>
      <c r="F14" s="37"/>
    </row>
    <row r="15" ht="19.35" customHeight="1" spans="1:6">
      <c r="A15" s="26"/>
      <c r="B15" s="28" t="s">
        <v>116</v>
      </c>
      <c r="C15" s="25" t="s">
        <v>117</v>
      </c>
      <c r="D15" s="24" t="s">
        <v>118</v>
      </c>
      <c r="E15" s="36"/>
      <c r="F15" s="37"/>
    </row>
    <row r="16" ht="19.35" customHeight="1" spans="1:6">
      <c r="A16" s="26"/>
      <c r="B16" s="28" t="s">
        <v>119</v>
      </c>
      <c r="C16" s="29" t="s">
        <v>120</v>
      </c>
      <c r="D16" s="24" t="s">
        <v>118</v>
      </c>
      <c r="E16" s="36"/>
      <c r="F16" s="37"/>
    </row>
    <row r="17" ht="35.25" customHeight="1" spans="1:6">
      <c r="A17" s="26"/>
      <c r="B17" s="28" t="s">
        <v>121</v>
      </c>
      <c r="C17" s="29" t="s">
        <v>122</v>
      </c>
      <c r="D17" s="30"/>
      <c r="E17" s="36"/>
      <c r="F17" s="37"/>
    </row>
    <row r="18" s="19" customFormat="1" ht="25.15" customHeight="1" spans="1:6">
      <c r="A18" s="23" t="s">
        <v>76</v>
      </c>
      <c r="B18" s="23"/>
      <c r="C18" s="23" t="s">
        <v>123</v>
      </c>
      <c r="D18" s="23"/>
      <c r="E18" s="38"/>
      <c r="F18" s="39"/>
    </row>
    <row r="19" ht="19.35" customHeight="1" spans="1:5">
      <c r="A19" s="31" t="s">
        <v>124</v>
      </c>
      <c r="B19" s="31"/>
      <c r="C19" s="32"/>
      <c r="D19" s="32" t="s">
        <v>125</v>
      </c>
      <c r="E19" s="40"/>
    </row>
    <row r="20" spans="1:5">
      <c r="A20" s="32"/>
      <c r="B20" s="32"/>
      <c r="C20" s="32"/>
      <c r="D20" s="32"/>
      <c r="E20" s="40"/>
    </row>
    <row r="21" spans="1:5">
      <c r="A21" s="32"/>
      <c r="B21" s="32"/>
      <c r="C21" s="32"/>
      <c r="D21" s="32"/>
      <c r="E21" s="40"/>
    </row>
    <row r="22" spans="1:5">
      <c r="A22" s="32"/>
      <c r="B22" s="32"/>
      <c r="C22" s="32"/>
      <c r="D22" s="32"/>
      <c r="E22" s="40"/>
    </row>
    <row r="23" spans="1:5">
      <c r="A23" s="32"/>
      <c r="B23" s="32"/>
      <c r="C23" s="32"/>
      <c r="D23" s="32"/>
      <c r="E23" s="40"/>
    </row>
    <row r="24" spans="1:5">
      <c r="A24" s="32"/>
      <c r="B24" s="32"/>
      <c r="C24" s="32"/>
      <c r="D24" s="32"/>
      <c r="E24" s="40"/>
    </row>
    <row r="25" spans="1:5">
      <c r="A25" s="32"/>
      <c r="B25" s="32"/>
      <c r="C25" s="32"/>
      <c r="D25" s="32"/>
      <c r="E25" s="40"/>
    </row>
    <row r="26" spans="1:5">
      <c r="A26" s="32"/>
      <c r="B26" s="32"/>
      <c r="C26" s="32"/>
      <c r="D26" s="32"/>
      <c r="E26" s="40"/>
    </row>
    <row r="27" spans="1:5">
      <c r="A27" s="32"/>
      <c r="B27" s="32"/>
      <c r="C27" s="32"/>
      <c r="D27" s="32"/>
      <c r="E27" s="40"/>
    </row>
    <row r="28" spans="1:5">
      <c r="A28" s="32"/>
      <c r="B28" s="32"/>
      <c r="C28" s="32"/>
      <c r="D28" s="32"/>
      <c r="E28" s="40"/>
    </row>
    <row r="29" spans="1:5">
      <c r="A29" s="32"/>
      <c r="B29" s="32"/>
      <c r="C29" s="32"/>
      <c r="D29" s="32"/>
      <c r="E29" s="40"/>
    </row>
    <row r="30" spans="1:5">
      <c r="A30" s="32"/>
      <c r="B30" s="32"/>
      <c r="C30" s="32"/>
      <c r="D30" s="32"/>
      <c r="E30" s="40"/>
    </row>
    <row r="31" spans="1:5">
      <c r="A31" s="32"/>
      <c r="B31" s="32"/>
      <c r="C31" s="32"/>
      <c r="D31" s="32"/>
      <c r="E31" s="40"/>
    </row>
    <row r="32" spans="1:5">
      <c r="A32" s="32"/>
      <c r="B32" s="32"/>
      <c r="C32" s="32"/>
      <c r="D32" s="32"/>
      <c r="E32" s="40"/>
    </row>
    <row r="33" spans="1:5">
      <c r="A33" s="32"/>
      <c r="B33" s="32"/>
      <c r="C33" s="32"/>
      <c r="D33" s="32"/>
      <c r="E33" s="40"/>
    </row>
    <row r="34" spans="1:5">
      <c r="A34" s="32"/>
      <c r="B34" s="32"/>
      <c r="C34" s="32"/>
      <c r="D34" s="32"/>
      <c r="E34" s="40"/>
    </row>
    <row r="35" spans="1:5">
      <c r="A35" s="32"/>
      <c r="B35" s="32"/>
      <c r="C35" s="32"/>
      <c r="D35" s="32"/>
      <c r="E35" s="40"/>
    </row>
    <row r="36" spans="1:5">
      <c r="A36" s="32"/>
      <c r="B36" s="32"/>
      <c r="C36" s="32"/>
      <c r="D36" s="32"/>
      <c r="E36" s="40"/>
    </row>
    <row r="37" spans="1:5">
      <c r="A37" s="32"/>
      <c r="B37" s="32"/>
      <c r="C37" s="32"/>
      <c r="D37" s="32"/>
      <c r="E37" s="40"/>
    </row>
    <row r="38" spans="1:5">
      <c r="A38" s="32"/>
      <c r="B38" s="32"/>
      <c r="C38" s="32"/>
      <c r="D38" s="32"/>
      <c r="E38" s="40"/>
    </row>
    <row r="39" spans="1:5">
      <c r="A39" s="32"/>
      <c r="B39" s="32"/>
      <c r="C39" s="32"/>
      <c r="D39" s="32"/>
      <c r="E39" s="40"/>
    </row>
    <row r="40" spans="1:5">
      <c r="A40" s="32"/>
      <c r="B40" s="32"/>
      <c r="C40" s="32"/>
      <c r="D40" s="32"/>
      <c r="E40" s="40"/>
    </row>
    <row r="41" spans="1:5">
      <c r="A41" s="32"/>
      <c r="B41" s="32"/>
      <c r="C41" s="32"/>
      <c r="D41" s="32"/>
      <c r="E41" s="40"/>
    </row>
    <row r="42" spans="1:5">
      <c r="A42" s="32"/>
      <c r="B42" s="32"/>
      <c r="C42" s="32"/>
      <c r="D42" s="32"/>
      <c r="E42" s="40"/>
    </row>
    <row r="43" spans="1:5">
      <c r="A43" s="32"/>
      <c r="B43" s="32"/>
      <c r="C43" s="32"/>
      <c r="D43" s="32"/>
      <c r="E43" s="40"/>
    </row>
    <row r="44" spans="1:5">
      <c r="A44" s="32"/>
      <c r="B44" s="32"/>
      <c r="C44" s="32"/>
      <c r="D44" s="32"/>
      <c r="E44" s="40"/>
    </row>
    <row r="45" spans="1:5">
      <c r="A45" s="32"/>
      <c r="B45" s="32"/>
      <c r="C45" s="32"/>
      <c r="D45" s="32"/>
      <c r="E45" s="40"/>
    </row>
    <row r="46" spans="1:5">
      <c r="A46" s="33"/>
      <c r="B46" s="33"/>
      <c r="C46" s="33"/>
      <c r="D46" s="33"/>
      <c r="E46" s="41"/>
    </row>
    <row r="47" spans="1:5">
      <c r="A47" s="33"/>
      <c r="B47" s="33"/>
      <c r="C47" s="33"/>
      <c r="D47" s="33"/>
      <c r="E47" s="41"/>
    </row>
    <row r="48" spans="1:5">
      <c r="A48" s="33"/>
      <c r="B48" s="33"/>
      <c r="C48" s="33"/>
      <c r="D48" s="33"/>
      <c r="E48" s="41"/>
    </row>
    <row r="49" ht="15.75" spans="1:5">
      <c r="A49" s="34"/>
      <c r="B49" s="34"/>
      <c r="C49" s="34"/>
      <c r="D49" s="34"/>
      <c r="E49" s="42"/>
    </row>
    <row r="50" ht="15.75" spans="1:5">
      <c r="A50" s="34"/>
      <c r="B50" s="34"/>
      <c r="C50" s="34"/>
      <c r="D50" s="34"/>
      <c r="E50" s="42"/>
    </row>
    <row r="51" ht="15.75" spans="1:5">
      <c r="A51" s="34"/>
      <c r="B51" s="34"/>
      <c r="C51" s="34"/>
      <c r="D51" s="34"/>
      <c r="E51" s="42"/>
    </row>
    <row r="52" ht="15.75" spans="1:5">
      <c r="A52" s="34"/>
      <c r="B52" s="34"/>
      <c r="C52" s="34"/>
      <c r="D52" s="34"/>
      <c r="E52" s="42"/>
    </row>
    <row r="53" spans="1:5">
      <c r="A53" s="35"/>
      <c r="B53" s="35"/>
      <c r="C53" s="35"/>
      <c r="D53" s="35"/>
      <c r="E53" s="43"/>
    </row>
    <row r="54" spans="1:5">
      <c r="A54" s="35"/>
      <c r="B54" s="35"/>
      <c r="C54" s="35"/>
      <c r="D54" s="35"/>
      <c r="E54" s="43"/>
    </row>
  </sheetData>
  <mergeCells count="5">
    <mergeCell ref="A1:D1"/>
    <mergeCell ref="A2:F2"/>
    <mergeCell ref="A18:B18"/>
    <mergeCell ref="A19:B19"/>
    <mergeCell ref="A4:A17"/>
  </mergeCells>
  <printOptions horizontalCentered="1"/>
  <pageMargins left="0.313888888888889" right="0.313888888888889" top="0.55" bottom="0.354166666666667" header="0.313888888888889" footer="0.118055555555556"/>
  <pageSetup paperSize="9" scale="9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0" zoomScaleNormal="80" workbookViewId="0">
      <selection activeCell="K22" sqref="K22"/>
    </sheetView>
  </sheetViews>
  <sheetFormatPr defaultColWidth="9" defaultRowHeight="14.25"/>
  <cols>
    <col min="1" max="1" width="4.75" style="3" customWidth="1"/>
    <col min="2" max="2" width="42.25" customWidth="1"/>
    <col min="3" max="3" width="9.25" customWidth="1"/>
    <col min="4" max="4" width="6.875" customWidth="1"/>
    <col min="5" max="5" width="9.375" style="3" customWidth="1"/>
    <col min="9" max="9" width="43.375" customWidth="1"/>
  </cols>
  <sheetData>
    <row r="1" ht="13.5" customHeight="1" spans="1:4">
      <c r="A1" s="4"/>
      <c r="B1" s="5"/>
      <c r="C1" s="5"/>
      <c r="D1" s="5"/>
    </row>
    <row r="2" s="1" customFormat="1" ht="51.75" customHeight="1" spans="1:9">
      <c r="A2" s="6" t="s">
        <v>126</v>
      </c>
      <c r="B2" s="6"/>
      <c r="C2" s="6"/>
      <c r="D2" s="6"/>
      <c r="E2" s="6"/>
      <c r="F2" s="6"/>
      <c r="G2" s="6"/>
      <c r="H2" s="6"/>
      <c r="I2" s="6"/>
    </row>
    <row r="3" s="2" customFormat="1" ht="48.95" customHeight="1" spans="1:9">
      <c r="A3" s="7" t="s">
        <v>1</v>
      </c>
      <c r="B3" s="7" t="s">
        <v>2</v>
      </c>
      <c r="C3" s="7" t="s">
        <v>3</v>
      </c>
      <c r="D3" s="7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ht="24.95" customHeight="1" spans="1:9">
      <c r="A4" s="8">
        <v>1</v>
      </c>
      <c r="B4" s="9" t="s">
        <v>10</v>
      </c>
      <c r="C4" s="10">
        <f t="shared" ref="C4:C21" si="0">(F4+G4)*0.7+H4</f>
        <v>100</v>
      </c>
      <c r="D4" s="9" t="s">
        <v>11</v>
      </c>
      <c r="E4" s="13">
        <v>1</v>
      </c>
      <c r="F4" s="14">
        <v>30</v>
      </c>
      <c r="G4" s="13">
        <v>70</v>
      </c>
      <c r="H4" s="13">
        <v>30</v>
      </c>
      <c r="I4" s="16"/>
    </row>
    <row r="5" ht="36.75" customHeight="1" spans="1:9">
      <c r="A5" s="8">
        <v>2</v>
      </c>
      <c r="B5" s="9" t="s">
        <v>12</v>
      </c>
      <c r="C5" s="10">
        <f t="shared" si="0"/>
        <v>99.86</v>
      </c>
      <c r="D5" s="9" t="s">
        <v>11</v>
      </c>
      <c r="E5" s="13">
        <v>2</v>
      </c>
      <c r="F5" s="15">
        <f>((28+30*4)/5+30)/2</f>
        <v>29.8</v>
      </c>
      <c r="G5" s="13">
        <v>70</v>
      </c>
      <c r="H5" s="13">
        <v>30</v>
      </c>
      <c r="I5" s="17" t="s">
        <v>127</v>
      </c>
    </row>
    <row r="6" ht="69" customHeight="1" spans="1:9">
      <c r="A6" s="8">
        <v>3</v>
      </c>
      <c r="B6" s="9" t="s">
        <v>14</v>
      </c>
      <c r="C6" s="10">
        <f t="shared" si="0"/>
        <v>95.72</v>
      </c>
      <c r="D6" s="9" t="s">
        <v>11</v>
      </c>
      <c r="E6" s="11">
        <v>1</v>
      </c>
      <c r="F6" s="15">
        <f>(29+29+30*3)/5</f>
        <v>29.6</v>
      </c>
      <c r="G6" s="13">
        <v>70</v>
      </c>
      <c r="H6" s="13">
        <v>26</v>
      </c>
      <c r="I6" s="17" t="s">
        <v>128</v>
      </c>
    </row>
    <row r="7" ht="126" customHeight="1" spans="1:9">
      <c r="A7" s="8">
        <v>4</v>
      </c>
      <c r="B7" s="9" t="s">
        <v>16</v>
      </c>
      <c r="C7" s="10">
        <f t="shared" si="0"/>
        <v>91.74</v>
      </c>
      <c r="D7" s="9" t="s">
        <v>17</v>
      </c>
      <c r="E7" s="11">
        <v>1</v>
      </c>
      <c r="F7" s="15">
        <f>(29+27+30*3)/5</f>
        <v>29.2</v>
      </c>
      <c r="G7" s="13">
        <v>69</v>
      </c>
      <c r="H7" s="13">
        <v>23</v>
      </c>
      <c r="I7" s="17" t="s">
        <v>129</v>
      </c>
    </row>
    <row r="8" ht="24.95" customHeight="1" spans="1:9">
      <c r="A8" s="8">
        <v>5</v>
      </c>
      <c r="B8" s="9" t="s">
        <v>19</v>
      </c>
      <c r="C8" s="11">
        <f t="shared" si="0"/>
        <v>100</v>
      </c>
      <c r="D8" s="9" t="s">
        <v>11</v>
      </c>
      <c r="E8" s="13">
        <v>1</v>
      </c>
      <c r="F8" s="13">
        <v>30</v>
      </c>
      <c r="G8" s="13">
        <v>70</v>
      </c>
      <c r="H8" s="13">
        <v>30</v>
      </c>
      <c r="I8" s="16"/>
    </row>
    <row r="9" ht="24.95" customHeight="1" spans="1:9">
      <c r="A9" s="8">
        <v>6</v>
      </c>
      <c r="B9" s="9" t="s">
        <v>20</v>
      </c>
      <c r="C9" s="11">
        <f t="shared" si="0"/>
        <v>100</v>
      </c>
      <c r="D9" s="9" t="s">
        <v>11</v>
      </c>
      <c r="E9" s="13">
        <v>3</v>
      </c>
      <c r="F9" s="13">
        <v>30</v>
      </c>
      <c r="G9" s="13">
        <v>70</v>
      </c>
      <c r="H9" s="13">
        <v>30</v>
      </c>
      <c r="I9" s="16"/>
    </row>
    <row r="10" ht="24.95" customHeight="1" spans="1:9">
      <c r="A10" s="8">
        <v>7</v>
      </c>
      <c r="B10" s="8" t="s">
        <v>21</v>
      </c>
      <c r="C10" s="11">
        <f t="shared" si="0"/>
        <v>100</v>
      </c>
      <c r="D10" s="9" t="s">
        <v>11</v>
      </c>
      <c r="E10" s="13">
        <v>1</v>
      </c>
      <c r="F10" s="13">
        <v>30</v>
      </c>
      <c r="G10" s="13">
        <v>70</v>
      </c>
      <c r="H10" s="13">
        <v>30</v>
      </c>
      <c r="I10" s="16"/>
    </row>
    <row r="11" ht="24.95" customHeight="1" spans="1:9">
      <c r="A11" s="8">
        <v>8</v>
      </c>
      <c r="B11" s="8" t="s">
        <v>22</v>
      </c>
      <c r="C11" s="11">
        <f t="shared" si="0"/>
        <v>100</v>
      </c>
      <c r="D11" s="9" t="s">
        <v>11</v>
      </c>
      <c r="E11" s="13">
        <v>3</v>
      </c>
      <c r="F11" s="13">
        <v>30</v>
      </c>
      <c r="G11" s="13">
        <v>70</v>
      </c>
      <c r="H11" s="13">
        <v>30</v>
      </c>
      <c r="I11" s="16"/>
    </row>
    <row r="12" ht="24.95" customHeight="1" spans="1:9">
      <c r="A12" s="8">
        <v>9</v>
      </c>
      <c r="B12" s="8" t="s">
        <v>23</v>
      </c>
      <c r="C12" s="11">
        <f t="shared" si="0"/>
        <v>100</v>
      </c>
      <c r="D12" s="9" t="s">
        <v>11</v>
      </c>
      <c r="E12" s="13">
        <f>2+1+1+1+1</f>
        <v>6</v>
      </c>
      <c r="F12" s="13">
        <v>30</v>
      </c>
      <c r="G12" s="13">
        <v>70</v>
      </c>
      <c r="H12" s="13">
        <v>30</v>
      </c>
      <c r="I12" s="16"/>
    </row>
    <row r="13" ht="24.95" customHeight="1" spans="1:9">
      <c r="A13" s="8">
        <v>10</v>
      </c>
      <c r="B13" s="8" t="s">
        <v>24</v>
      </c>
      <c r="C13" s="11">
        <f t="shared" si="0"/>
        <v>100</v>
      </c>
      <c r="D13" s="9" t="s">
        <v>11</v>
      </c>
      <c r="E13" s="13">
        <f>4+1</f>
        <v>5</v>
      </c>
      <c r="F13" s="13">
        <v>30</v>
      </c>
      <c r="G13" s="13">
        <v>70</v>
      </c>
      <c r="H13" s="13">
        <v>30</v>
      </c>
      <c r="I13" s="16"/>
    </row>
    <row r="14" ht="24.95" customHeight="1" spans="1:9">
      <c r="A14" s="8">
        <v>11</v>
      </c>
      <c r="B14" s="8" t="s">
        <v>25</v>
      </c>
      <c r="C14" s="11">
        <f t="shared" si="0"/>
        <v>99</v>
      </c>
      <c r="D14" s="9" t="s">
        <v>11</v>
      </c>
      <c r="E14" s="13">
        <v>2</v>
      </c>
      <c r="F14" s="13">
        <v>30</v>
      </c>
      <c r="G14" s="13">
        <v>70</v>
      </c>
      <c r="H14" s="13">
        <v>29</v>
      </c>
      <c r="I14" s="16" t="s">
        <v>130</v>
      </c>
    </row>
    <row r="15" ht="24.95" customHeight="1" spans="1:9">
      <c r="A15" s="8">
        <v>12</v>
      </c>
      <c r="B15" s="8" t="s">
        <v>27</v>
      </c>
      <c r="C15" s="11">
        <f t="shared" si="0"/>
        <v>98</v>
      </c>
      <c r="D15" s="9" t="s">
        <v>11</v>
      </c>
      <c r="E15" s="13">
        <v>4</v>
      </c>
      <c r="F15" s="13">
        <v>30</v>
      </c>
      <c r="G15" s="13">
        <v>70</v>
      </c>
      <c r="H15" s="13">
        <v>28</v>
      </c>
      <c r="I15" s="16" t="s">
        <v>130</v>
      </c>
    </row>
    <row r="16" ht="24.95" customHeight="1" spans="1:9">
      <c r="A16" s="8">
        <v>13</v>
      </c>
      <c r="B16" s="8" t="s">
        <v>29</v>
      </c>
      <c r="C16" s="11">
        <f t="shared" si="0"/>
        <v>100</v>
      </c>
      <c r="D16" s="9" t="s">
        <v>11</v>
      </c>
      <c r="E16" s="13">
        <v>2</v>
      </c>
      <c r="F16" s="13">
        <v>30</v>
      </c>
      <c r="G16" s="13">
        <v>70</v>
      </c>
      <c r="H16" s="13">
        <v>30</v>
      </c>
      <c r="I16" s="16"/>
    </row>
    <row r="17" ht="24.95" customHeight="1" spans="1:9">
      <c r="A17" s="8">
        <v>14</v>
      </c>
      <c r="B17" s="8" t="s">
        <v>30</v>
      </c>
      <c r="C17" s="11">
        <f t="shared" si="0"/>
        <v>100</v>
      </c>
      <c r="D17" s="9" t="s">
        <v>11</v>
      </c>
      <c r="E17" s="13">
        <v>2</v>
      </c>
      <c r="F17" s="13">
        <v>30</v>
      </c>
      <c r="G17" s="13">
        <v>70</v>
      </c>
      <c r="H17" s="13">
        <v>30</v>
      </c>
      <c r="I17" s="16"/>
    </row>
    <row r="18" ht="35.25" customHeight="1" spans="1:9">
      <c r="A18" s="8">
        <v>15</v>
      </c>
      <c r="B18" s="8" t="s">
        <v>31</v>
      </c>
      <c r="C18" s="11">
        <f t="shared" si="0"/>
        <v>96</v>
      </c>
      <c r="D18" s="9" t="s">
        <v>11</v>
      </c>
      <c r="E18" s="13">
        <v>1</v>
      </c>
      <c r="F18" s="13">
        <v>30</v>
      </c>
      <c r="G18" s="13">
        <v>70</v>
      </c>
      <c r="H18" s="13">
        <v>26</v>
      </c>
      <c r="I18" s="17" t="s">
        <v>131</v>
      </c>
    </row>
    <row r="19" ht="24.95" customHeight="1" spans="1:9">
      <c r="A19" s="8">
        <v>16</v>
      </c>
      <c r="B19" s="8" t="s">
        <v>33</v>
      </c>
      <c r="C19" s="11">
        <f t="shared" si="0"/>
        <v>100</v>
      </c>
      <c r="D19" s="9" t="s">
        <v>11</v>
      </c>
      <c r="E19" s="13">
        <v>1</v>
      </c>
      <c r="F19" s="13">
        <v>30</v>
      </c>
      <c r="G19" s="13">
        <v>70</v>
      </c>
      <c r="H19" s="13">
        <v>30</v>
      </c>
      <c r="I19" s="16"/>
    </row>
    <row r="20" ht="62.25" customHeight="1" spans="1:9">
      <c r="A20" s="8">
        <v>17</v>
      </c>
      <c r="B20" s="8" t="s">
        <v>34</v>
      </c>
      <c r="C20" s="11">
        <f t="shared" si="0"/>
        <v>90</v>
      </c>
      <c r="D20" s="9" t="s">
        <v>17</v>
      </c>
      <c r="E20" s="13">
        <v>1</v>
      </c>
      <c r="F20" s="13">
        <v>30</v>
      </c>
      <c r="G20" s="13">
        <v>70</v>
      </c>
      <c r="H20" s="13">
        <v>20</v>
      </c>
      <c r="I20" s="17" t="s">
        <v>132</v>
      </c>
    </row>
    <row r="21" ht="72" customHeight="1" spans="1:9">
      <c r="A21" s="8">
        <v>18</v>
      </c>
      <c r="B21" s="8" t="s">
        <v>36</v>
      </c>
      <c r="C21" s="11">
        <f t="shared" si="0"/>
        <v>90</v>
      </c>
      <c r="D21" s="9" t="s">
        <v>17</v>
      </c>
      <c r="E21" s="13">
        <v>1</v>
      </c>
      <c r="F21" s="13">
        <v>30</v>
      </c>
      <c r="G21" s="13">
        <v>70</v>
      </c>
      <c r="H21" s="13">
        <v>20</v>
      </c>
      <c r="I21" s="17" t="s">
        <v>133</v>
      </c>
    </row>
    <row r="22" spans="9:9">
      <c r="I22" s="18"/>
    </row>
  </sheetData>
  <mergeCells count="2">
    <mergeCell ref="A1:D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9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附件4-招标代理机构考核情况汇总表 (2)</vt:lpstr>
      <vt:lpstr>附件1-招标代理机构考核评分表（招标人）</vt:lpstr>
      <vt:lpstr>附件2-招标代理机构考核评分表（评标专家）</vt:lpstr>
      <vt:lpstr>附件3-招标代理机构考核评分表（行政监督）</vt:lpstr>
      <vt:lpstr>公示-附件4-招标代理机构考核情况汇总表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2023-04-03T22:58:00Z</dcterms:created>
  <cp:lastPrinted>2024-11-08T15:39:00Z</cp:lastPrinted>
  <dcterms:modified xsi:type="dcterms:W3CDTF">2024-11-11T14:46:47Z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0D85BD228B465F8D57A831671699B63E</vt:lpwstr>
  </property>
</Properties>
</file>